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1095805-29C5-40E8-ABC7-51F70A3FCC66}" xr6:coauthVersionLast="47" xr6:coauthVersionMax="47" xr10:uidLastSave="{00000000-0000-0000-0000-000000000000}"/>
  <bookViews>
    <workbookView xWindow="-120" yWindow="-120" windowWidth="29040" windowHeight="17520" activeTab="6" xr2:uid="{00000000-000D-0000-FFFF-FFFF00000000}"/>
  </bookViews>
  <sheets>
    <sheet name="Petunjuk" sheetId="1" r:id="rId1"/>
    <sheet name="Setup" sheetId="2" r:id="rId2"/>
    <sheet name="Statement_Bank" sheetId="3" r:id="rId3"/>
    <sheet name="Buku_Bank" sheetId="4" r:id="rId4"/>
    <sheet name="Jurnal_Penyesuaian" sheetId="5" r:id="rId5"/>
    <sheet name="Rekonsiliasi" sheetId="6" r:id="rId6"/>
    <sheet name="Checklist" sheetId="7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8" i="7"/>
  <c r="B7" i="7"/>
  <c r="B6" i="7"/>
  <c r="B5" i="7"/>
  <c r="B4" i="7"/>
  <c r="B18" i="6"/>
  <c r="B17" i="6"/>
  <c r="B11" i="6"/>
  <c r="B6" i="6"/>
  <c r="B5" i="6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H634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H534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H510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H365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H292" i="4"/>
  <c r="G292" i="4"/>
  <c r="G291" i="4"/>
  <c r="G290" i="4"/>
  <c r="G289" i="4"/>
  <c r="G288" i="4"/>
  <c r="G287" i="4"/>
  <c r="G286" i="4"/>
  <c r="G285" i="4"/>
  <c r="G284" i="4"/>
  <c r="G283" i="4"/>
  <c r="G282" i="4"/>
  <c r="H281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H212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H188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H119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H97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J13" i="4"/>
  <c r="G13" i="4"/>
  <c r="J12" i="4"/>
  <c r="G12" i="4"/>
  <c r="J11" i="4"/>
  <c r="G11" i="4"/>
  <c r="J10" i="4"/>
  <c r="G10" i="4"/>
  <c r="J9" i="4"/>
  <c r="G9" i="4"/>
  <c r="J8" i="4"/>
  <c r="G8" i="4"/>
  <c r="G7" i="4"/>
  <c r="J6" i="4"/>
  <c r="G6" i="4"/>
  <c r="G5" i="4"/>
  <c r="J4" i="4"/>
  <c r="G4" i="4"/>
  <c r="J3" i="4"/>
  <c r="G3" i="4"/>
  <c r="J2" i="4"/>
  <c r="G2" i="4"/>
  <c r="I1002" i="3"/>
  <c r="G1002" i="3"/>
  <c r="I1001" i="3"/>
  <c r="G1001" i="3"/>
  <c r="I1000" i="3"/>
  <c r="G1000" i="3"/>
  <c r="I999" i="3"/>
  <c r="G999" i="3"/>
  <c r="I998" i="3"/>
  <c r="G998" i="3"/>
  <c r="I997" i="3"/>
  <c r="G997" i="3"/>
  <c r="I996" i="3"/>
  <c r="G996" i="3"/>
  <c r="I995" i="3"/>
  <c r="G995" i="3"/>
  <c r="I994" i="3"/>
  <c r="G994" i="3"/>
  <c r="I993" i="3"/>
  <c r="G993" i="3"/>
  <c r="I992" i="3"/>
  <c r="G992" i="3"/>
  <c r="I991" i="3"/>
  <c r="G991" i="3"/>
  <c r="I990" i="3"/>
  <c r="G990" i="3"/>
  <c r="I989" i="3"/>
  <c r="G989" i="3"/>
  <c r="I988" i="3"/>
  <c r="G988" i="3"/>
  <c r="I987" i="3"/>
  <c r="G987" i="3"/>
  <c r="I986" i="3"/>
  <c r="G986" i="3"/>
  <c r="I985" i="3"/>
  <c r="G985" i="3"/>
  <c r="I984" i="3"/>
  <c r="G984" i="3"/>
  <c r="I983" i="3"/>
  <c r="G983" i="3"/>
  <c r="I982" i="3"/>
  <c r="G982" i="3"/>
  <c r="I981" i="3"/>
  <c r="G981" i="3"/>
  <c r="I980" i="3"/>
  <c r="G980" i="3"/>
  <c r="I979" i="3"/>
  <c r="G979" i="3"/>
  <c r="I978" i="3"/>
  <c r="G978" i="3"/>
  <c r="I977" i="3"/>
  <c r="G977" i="3"/>
  <c r="I976" i="3"/>
  <c r="G976" i="3"/>
  <c r="I975" i="3"/>
  <c r="G975" i="3"/>
  <c r="I974" i="3"/>
  <c r="G974" i="3"/>
  <c r="I973" i="3"/>
  <c r="G973" i="3"/>
  <c r="I972" i="3"/>
  <c r="G972" i="3"/>
  <c r="I971" i="3"/>
  <c r="G971" i="3"/>
  <c r="I970" i="3"/>
  <c r="G970" i="3"/>
  <c r="I969" i="3"/>
  <c r="G969" i="3"/>
  <c r="I968" i="3"/>
  <c r="G968" i="3"/>
  <c r="I967" i="3"/>
  <c r="G967" i="3"/>
  <c r="I966" i="3"/>
  <c r="G966" i="3"/>
  <c r="I965" i="3"/>
  <c r="G965" i="3"/>
  <c r="I964" i="3"/>
  <c r="G964" i="3"/>
  <c r="I963" i="3"/>
  <c r="G963" i="3"/>
  <c r="I962" i="3"/>
  <c r="G962" i="3"/>
  <c r="I961" i="3"/>
  <c r="G961" i="3"/>
  <c r="I960" i="3"/>
  <c r="G960" i="3"/>
  <c r="I959" i="3"/>
  <c r="G959" i="3"/>
  <c r="I958" i="3"/>
  <c r="G958" i="3"/>
  <c r="I957" i="3"/>
  <c r="G957" i="3"/>
  <c r="I956" i="3"/>
  <c r="G956" i="3"/>
  <c r="I955" i="3"/>
  <c r="G955" i="3"/>
  <c r="I954" i="3"/>
  <c r="G954" i="3"/>
  <c r="I953" i="3"/>
  <c r="G953" i="3"/>
  <c r="I952" i="3"/>
  <c r="G952" i="3"/>
  <c r="I951" i="3"/>
  <c r="G951" i="3"/>
  <c r="I950" i="3"/>
  <c r="G950" i="3"/>
  <c r="I949" i="3"/>
  <c r="G949" i="3"/>
  <c r="I948" i="3"/>
  <c r="G948" i="3"/>
  <c r="I947" i="3"/>
  <c r="G947" i="3"/>
  <c r="I946" i="3"/>
  <c r="G946" i="3"/>
  <c r="I945" i="3"/>
  <c r="G945" i="3"/>
  <c r="I944" i="3"/>
  <c r="G944" i="3"/>
  <c r="I943" i="3"/>
  <c r="G943" i="3"/>
  <c r="I942" i="3"/>
  <c r="G942" i="3"/>
  <c r="I941" i="3"/>
  <c r="G941" i="3"/>
  <c r="I940" i="3"/>
  <c r="G940" i="3"/>
  <c r="I939" i="3"/>
  <c r="G939" i="3"/>
  <c r="I938" i="3"/>
  <c r="G938" i="3"/>
  <c r="I937" i="3"/>
  <c r="G937" i="3"/>
  <c r="I936" i="3"/>
  <c r="G936" i="3"/>
  <c r="I935" i="3"/>
  <c r="G935" i="3"/>
  <c r="I934" i="3"/>
  <c r="G934" i="3"/>
  <c r="I933" i="3"/>
  <c r="G933" i="3"/>
  <c r="I932" i="3"/>
  <c r="G932" i="3"/>
  <c r="I931" i="3"/>
  <c r="G931" i="3"/>
  <c r="I930" i="3"/>
  <c r="G930" i="3"/>
  <c r="I929" i="3"/>
  <c r="G929" i="3"/>
  <c r="I928" i="3"/>
  <c r="G928" i="3"/>
  <c r="I927" i="3"/>
  <c r="G927" i="3"/>
  <c r="I926" i="3"/>
  <c r="G926" i="3"/>
  <c r="I925" i="3"/>
  <c r="G925" i="3"/>
  <c r="I924" i="3"/>
  <c r="G924" i="3"/>
  <c r="I923" i="3"/>
  <c r="G923" i="3"/>
  <c r="I922" i="3"/>
  <c r="G922" i="3"/>
  <c r="I921" i="3"/>
  <c r="G921" i="3"/>
  <c r="I920" i="3"/>
  <c r="G920" i="3"/>
  <c r="I919" i="3"/>
  <c r="G919" i="3"/>
  <c r="I918" i="3"/>
  <c r="G918" i="3"/>
  <c r="I917" i="3"/>
  <c r="G917" i="3"/>
  <c r="I916" i="3"/>
  <c r="G916" i="3"/>
  <c r="I915" i="3"/>
  <c r="G915" i="3"/>
  <c r="I914" i="3"/>
  <c r="G914" i="3"/>
  <c r="I913" i="3"/>
  <c r="G913" i="3"/>
  <c r="I912" i="3"/>
  <c r="G912" i="3"/>
  <c r="I911" i="3"/>
  <c r="G911" i="3"/>
  <c r="I910" i="3"/>
  <c r="G910" i="3"/>
  <c r="I909" i="3"/>
  <c r="G909" i="3"/>
  <c r="I908" i="3"/>
  <c r="G908" i="3"/>
  <c r="I907" i="3"/>
  <c r="G907" i="3"/>
  <c r="I906" i="3"/>
  <c r="G906" i="3"/>
  <c r="I905" i="3"/>
  <c r="G905" i="3"/>
  <c r="I904" i="3"/>
  <c r="G904" i="3"/>
  <c r="I903" i="3"/>
  <c r="G903" i="3"/>
  <c r="I902" i="3"/>
  <c r="G902" i="3"/>
  <c r="I901" i="3"/>
  <c r="G901" i="3"/>
  <c r="I900" i="3"/>
  <c r="G900" i="3"/>
  <c r="I899" i="3"/>
  <c r="G899" i="3"/>
  <c r="I898" i="3"/>
  <c r="G898" i="3"/>
  <c r="I897" i="3"/>
  <c r="G897" i="3"/>
  <c r="I896" i="3"/>
  <c r="G896" i="3"/>
  <c r="I895" i="3"/>
  <c r="G895" i="3"/>
  <c r="I894" i="3"/>
  <c r="G894" i="3"/>
  <c r="I893" i="3"/>
  <c r="G893" i="3"/>
  <c r="I892" i="3"/>
  <c r="G892" i="3"/>
  <c r="I891" i="3"/>
  <c r="G891" i="3"/>
  <c r="I890" i="3"/>
  <c r="G890" i="3"/>
  <c r="I889" i="3"/>
  <c r="G889" i="3"/>
  <c r="I888" i="3"/>
  <c r="G888" i="3"/>
  <c r="I887" i="3"/>
  <c r="G887" i="3"/>
  <c r="I886" i="3"/>
  <c r="G886" i="3"/>
  <c r="I885" i="3"/>
  <c r="G885" i="3"/>
  <c r="I884" i="3"/>
  <c r="G884" i="3"/>
  <c r="I883" i="3"/>
  <c r="G883" i="3"/>
  <c r="I882" i="3"/>
  <c r="G882" i="3"/>
  <c r="I881" i="3"/>
  <c r="G881" i="3"/>
  <c r="I880" i="3"/>
  <c r="G880" i="3"/>
  <c r="I879" i="3"/>
  <c r="G879" i="3"/>
  <c r="I878" i="3"/>
  <c r="G878" i="3"/>
  <c r="I877" i="3"/>
  <c r="G877" i="3"/>
  <c r="I876" i="3"/>
  <c r="G876" i="3"/>
  <c r="I875" i="3"/>
  <c r="G875" i="3"/>
  <c r="I874" i="3"/>
  <c r="G874" i="3"/>
  <c r="I873" i="3"/>
  <c r="G873" i="3"/>
  <c r="I872" i="3"/>
  <c r="G872" i="3"/>
  <c r="I871" i="3"/>
  <c r="G871" i="3"/>
  <c r="I870" i="3"/>
  <c r="G870" i="3"/>
  <c r="I869" i="3"/>
  <c r="G869" i="3"/>
  <c r="I868" i="3"/>
  <c r="G868" i="3"/>
  <c r="I867" i="3"/>
  <c r="G867" i="3"/>
  <c r="I866" i="3"/>
  <c r="G866" i="3"/>
  <c r="I865" i="3"/>
  <c r="G865" i="3"/>
  <c r="I864" i="3"/>
  <c r="G864" i="3"/>
  <c r="I863" i="3"/>
  <c r="G863" i="3"/>
  <c r="I862" i="3"/>
  <c r="G862" i="3"/>
  <c r="I861" i="3"/>
  <c r="G861" i="3"/>
  <c r="I860" i="3"/>
  <c r="G860" i="3"/>
  <c r="I859" i="3"/>
  <c r="G859" i="3"/>
  <c r="I858" i="3"/>
  <c r="G858" i="3"/>
  <c r="I857" i="3"/>
  <c r="G857" i="3"/>
  <c r="I856" i="3"/>
  <c r="G856" i="3"/>
  <c r="I855" i="3"/>
  <c r="G855" i="3"/>
  <c r="I854" i="3"/>
  <c r="G854" i="3"/>
  <c r="I853" i="3"/>
  <c r="G853" i="3"/>
  <c r="I852" i="3"/>
  <c r="G852" i="3"/>
  <c r="I851" i="3"/>
  <c r="G851" i="3"/>
  <c r="I850" i="3"/>
  <c r="G850" i="3"/>
  <c r="I849" i="3"/>
  <c r="G849" i="3"/>
  <c r="I848" i="3"/>
  <c r="G848" i="3"/>
  <c r="I847" i="3"/>
  <c r="G847" i="3"/>
  <c r="I846" i="3"/>
  <c r="G846" i="3"/>
  <c r="I845" i="3"/>
  <c r="G845" i="3"/>
  <c r="I844" i="3"/>
  <c r="G844" i="3"/>
  <c r="I843" i="3"/>
  <c r="G843" i="3"/>
  <c r="I842" i="3"/>
  <c r="G842" i="3"/>
  <c r="I841" i="3"/>
  <c r="G841" i="3"/>
  <c r="I840" i="3"/>
  <c r="G840" i="3"/>
  <c r="I839" i="3"/>
  <c r="G839" i="3"/>
  <c r="I838" i="3"/>
  <c r="G838" i="3"/>
  <c r="I837" i="3"/>
  <c r="G837" i="3"/>
  <c r="I836" i="3"/>
  <c r="G836" i="3"/>
  <c r="I835" i="3"/>
  <c r="G835" i="3"/>
  <c r="I834" i="3"/>
  <c r="G834" i="3"/>
  <c r="I833" i="3"/>
  <c r="G833" i="3"/>
  <c r="I832" i="3"/>
  <c r="G832" i="3"/>
  <c r="I831" i="3"/>
  <c r="G831" i="3"/>
  <c r="I830" i="3"/>
  <c r="G830" i="3"/>
  <c r="I829" i="3"/>
  <c r="G829" i="3"/>
  <c r="I828" i="3"/>
  <c r="G828" i="3"/>
  <c r="I827" i="3"/>
  <c r="G827" i="3"/>
  <c r="I826" i="3"/>
  <c r="G826" i="3"/>
  <c r="I825" i="3"/>
  <c r="G825" i="3"/>
  <c r="I824" i="3"/>
  <c r="G824" i="3"/>
  <c r="I823" i="3"/>
  <c r="G823" i="3"/>
  <c r="I822" i="3"/>
  <c r="G822" i="3"/>
  <c r="I821" i="3"/>
  <c r="G821" i="3"/>
  <c r="I820" i="3"/>
  <c r="G820" i="3"/>
  <c r="I819" i="3"/>
  <c r="G819" i="3"/>
  <c r="I818" i="3"/>
  <c r="G818" i="3"/>
  <c r="I817" i="3"/>
  <c r="G817" i="3"/>
  <c r="I816" i="3"/>
  <c r="G816" i="3"/>
  <c r="I815" i="3"/>
  <c r="G815" i="3"/>
  <c r="I814" i="3"/>
  <c r="G814" i="3"/>
  <c r="I813" i="3"/>
  <c r="G813" i="3"/>
  <c r="I812" i="3"/>
  <c r="G812" i="3"/>
  <c r="I811" i="3"/>
  <c r="G811" i="3"/>
  <c r="I810" i="3"/>
  <c r="G810" i="3"/>
  <c r="I809" i="3"/>
  <c r="G809" i="3"/>
  <c r="I808" i="3"/>
  <c r="G808" i="3"/>
  <c r="I807" i="3"/>
  <c r="G807" i="3"/>
  <c r="I806" i="3"/>
  <c r="G806" i="3"/>
  <c r="I805" i="3"/>
  <c r="G805" i="3"/>
  <c r="I804" i="3"/>
  <c r="G804" i="3"/>
  <c r="I803" i="3"/>
  <c r="G803" i="3"/>
  <c r="I802" i="3"/>
  <c r="G802" i="3"/>
  <c r="I801" i="3"/>
  <c r="G801" i="3"/>
  <c r="I800" i="3"/>
  <c r="G800" i="3"/>
  <c r="I799" i="3"/>
  <c r="G799" i="3"/>
  <c r="I798" i="3"/>
  <c r="G798" i="3"/>
  <c r="I797" i="3"/>
  <c r="G797" i="3"/>
  <c r="I796" i="3"/>
  <c r="G796" i="3"/>
  <c r="I795" i="3"/>
  <c r="G795" i="3"/>
  <c r="I794" i="3"/>
  <c r="G794" i="3"/>
  <c r="I793" i="3"/>
  <c r="G793" i="3"/>
  <c r="I792" i="3"/>
  <c r="G792" i="3"/>
  <c r="I791" i="3"/>
  <c r="G791" i="3"/>
  <c r="I790" i="3"/>
  <c r="G790" i="3"/>
  <c r="I789" i="3"/>
  <c r="G789" i="3"/>
  <c r="I788" i="3"/>
  <c r="G788" i="3"/>
  <c r="I787" i="3"/>
  <c r="G787" i="3"/>
  <c r="I786" i="3"/>
  <c r="G786" i="3"/>
  <c r="I785" i="3"/>
  <c r="G785" i="3"/>
  <c r="I784" i="3"/>
  <c r="G784" i="3"/>
  <c r="I783" i="3"/>
  <c r="G783" i="3"/>
  <c r="I782" i="3"/>
  <c r="G782" i="3"/>
  <c r="I781" i="3"/>
  <c r="G781" i="3"/>
  <c r="I780" i="3"/>
  <c r="G780" i="3"/>
  <c r="I779" i="3"/>
  <c r="G779" i="3"/>
  <c r="I778" i="3"/>
  <c r="G778" i="3"/>
  <c r="I777" i="3"/>
  <c r="G777" i="3"/>
  <c r="I776" i="3"/>
  <c r="G776" i="3"/>
  <c r="I775" i="3"/>
  <c r="G775" i="3"/>
  <c r="I774" i="3"/>
  <c r="G774" i="3"/>
  <c r="I773" i="3"/>
  <c r="G773" i="3"/>
  <c r="I772" i="3"/>
  <c r="G772" i="3"/>
  <c r="I771" i="3"/>
  <c r="G771" i="3"/>
  <c r="I770" i="3"/>
  <c r="G770" i="3"/>
  <c r="I769" i="3"/>
  <c r="G769" i="3"/>
  <c r="I768" i="3"/>
  <c r="G768" i="3"/>
  <c r="I767" i="3"/>
  <c r="G767" i="3"/>
  <c r="I766" i="3"/>
  <c r="G766" i="3"/>
  <c r="I765" i="3"/>
  <c r="G765" i="3"/>
  <c r="I764" i="3"/>
  <c r="G764" i="3"/>
  <c r="I763" i="3"/>
  <c r="G763" i="3"/>
  <c r="I762" i="3"/>
  <c r="G762" i="3"/>
  <c r="I761" i="3"/>
  <c r="G761" i="3"/>
  <c r="I760" i="3"/>
  <c r="G760" i="3"/>
  <c r="I759" i="3"/>
  <c r="G759" i="3"/>
  <c r="I758" i="3"/>
  <c r="G758" i="3"/>
  <c r="I757" i="3"/>
  <c r="G757" i="3"/>
  <c r="I756" i="3"/>
  <c r="G756" i="3"/>
  <c r="I755" i="3"/>
  <c r="G755" i="3"/>
  <c r="I754" i="3"/>
  <c r="G754" i="3"/>
  <c r="I753" i="3"/>
  <c r="G753" i="3"/>
  <c r="I752" i="3"/>
  <c r="G752" i="3"/>
  <c r="I751" i="3"/>
  <c r="G751" i="3"/>
  <c r="I750" i="3"/>
  <c r="G750" i="3"/>
  <c r="I749" i="3"/>
  <c r="G749" i="3"/>
  <c r="I748" i="3"/>
  <c r="G748" i="3"/>
  <c r="I747" i="3"/>
  <c r="G747" i="3"/>
  <c r="I746" i="3"/>
  <c r="G746" i="3"/>
  <c r="I745" i="3"/>
  <c r="G745" i="3"/>
  <c r="I744" i="3"/>
  <c r="G744" i="3"/>
  <c r="I743" i="3"/>
  <c r="G743" i="3"/>
  <c r="I742" i="3"/>
  <c r="G742" i="3"/>
  <c r="I741" i="3"/>
  <c r="G741" i="3"/>
  <c r="I740" i="3"/>
  <c r="G740" i="3"/>
  <c r="I739" i="3"/>
  <c r="G739" i="3"/>
  <c r="I738" i="3"/>
  <c r="G738" i="3"/>
  <c r="I737" i="3"/>
  <c r="G737" i="3"/>
  <c r="I736" i="3"/>
  <c r="G736" i="3"/>
  <c r="I735" i="3"/>
  <c r="G735" i="3"/>
  <c r="I734" i="3"/>
  <c r="G734" i="3"/>
  <c r="I733" i="3"/>
  <c r="G733" i="3"/>
  <c r="I732" i="3"/>
  <c r="G732" i="3"/>
  <c r="I731" i="3"/>
  <c r="G731" i="3"/>
  <c r="I730" i="3"/>
  <c r="G730" i="3"/>
  <c r="I729" i="3"/>
  <c r="G729" i="3"/>
  <c r="I728" i="3"/>
  <c r="G728" i="3"/>
  <c r="I727" i="3"/>
  <c r="G727" i="3"/>
  <c r="I726" i="3"/>
  <c r="G726" i="3"/>
  <c r="I725" i="3"/>
  <c r="G725" i="3"/>
  <c r="I724" i="3"/>
  <c r="G724" i="3"/>
  <c r="I723" i="3"/>
  <c r="G723" i="3"/>
  <c r="I722" i="3"/>
  <c r="G722" i="3"/>
  <c r="I721" i="3"/>
  <c r="G721" i="3"/>
  <c r="I720" i="3"/>
  <c r="G720" i="3"/>
  <c r="I719" i="3"/>
  <c r="G719" i="3"/>
  <c r="I718" i="3"/>
  <c r="G718" i="3"/>
  <c r="I717" i="3"/>
  <c r="G717" i="3"/>
  <c r="I716" i="3"/>
  <c r="G716" i="3"/>
  <c r="I715" i="3"/>
  <c r="G715" i="3"/>
  <c r="I714" i="3"/>
  <c r="G714" i="3"/>
  <c r="I713" i="3"/>
  <c r="G713" i="3"/>
  <c r="I712" i="3"/>
  <c r="G712" i="3"/>
  <c r="I711" i="3"/>
  <c r="G711" i="3"/>
  <c r="I710" i="3"/>
  <c r="G710" i="3"/>
  <c r="I709" i="3"/>
  <c r="G709" i="3"/>
  <c r="I708" i="3"/>
  <c r="G708" i="3"/>
  <c r="I707" i="3"/>
  <c r="G707" i="3"/>
  <c r="I706" i="3"/>
  <c r="G706" i="3"/>
  <c r="I705" i="3"/>
  <c r="G705" i="3"/>
  <c r="I704" i="3"/>
  <c r="G704" i="3"/>
  <c r="I703" i="3"/>
  <c r="G703" i="3"/>
  <c r="I702" i="3"/>
  <c r="G702" i="3"/>
  <c r="I701" i="3"/>
  <c r="G701" i="3"/>
  <c r="I700" i="3"/>
  <c r="G700" i="3"/>
  <c r="I699" i="3"/>
  <c r="G699" i="3"/>
  <c r="I698" i="3"/>
  <c r="G698" i="3"/>
  <c r="I697" i="3"/>
  <c r="G697" i="3"/>
  <c r="I696" i="3"/>
  <c r="G696" i="3"/>
  <c r="I695" i="3"/>
  <c r="G695" i="3"/>
  <c r="I694" i="3"/>
  <c r="G694" i="3"/>
  <c r="I693" i="3"/>
  <c r="G693" i="3"/>
  <c r="I692" i="3"/>
  <c r="G692" i="3"/>
  <c r="I691" i="3"/>
  <c r="G691" i="3"/>
  <c r="I690" i="3"/>
  <c r="G690" i="3"/>
  <c r="I689" i="3"/>
  <c r="G689" i="3"/>
  <c r="I688" i="3"/>
  <c r="G688" i="3"/>
  <c r="I687" i="3"/>
  <c r="G687" i="3"/>
  <c r="I686" i="3"/>
  <c r="G686" i="3"/>
  <c r="I685" i="3"/>
  <c r="G685" i="3"/>
  <c r="I684" i="3"/>
  <c r="G684" i="3"/>
  <c r="I683" i="3"/>
  <c r="G683" i="3"/>
  <c r="I682" i="3"/>
  <c r="G682" i="3"/>
  <c r="I681" i="3"/>
  <c r="G681" i="3"/>
  <c r="I680" i="3"/>
  <c r="G680" i="3"/>
  <c r="I679" i="3"/>
  <c r="G679" i="3"/>
  <c r="I678" i="3"/>
  <c r="G678" i="3"/>
  <c r="I677" i="3"/>
  <c r="G677" i="3"/>
  <c r="I676" i="3"/>
  <c r="G676" i="3"/>
  <c r="I675" i="3"/>
  <c r="G675" i="3"/>
  <c r="I674" i="3"/>
  <c r="G674" i="3"/>
  <c r="I673" i="3"/>
  <c r="G673" i="3"/>
  <c r="I672" i="3"/>
  <c r="G672" i="3"/>
  <c r="I671" i="3"/>
  <c r="G671" i="3"/>
  <c r="I670" i="3"/>
  <c r="G670" i="3"/>
  <c r="I669" i="3"/>
  <c r="G669" i="3"/>
  <c r="I668" i="3"/>
  <c r="G668" i="3"/>
  <c r="I667" i="3"/>
  <c r="G667" i="3"/>
  <c r="I666" i="3"/>
  <c r="G666" i="3"/>
  <c r="I665" i="3"/>
  <c r="G665" i="3"/>
  <c r="I664" i="3"/>
  <c r="G664" i="3"/>
  <c r="I663" i="3"/>
  <c r="G663" i="3"/>
  <c r="I662" i="3"/>
  <c r="G662" i="3"/>
  <c r="I661" i="3"/>
  <c r="G661" i="3"/>
  <c r="I660" i="3"/>
  <c r="G660" i="3"/>
  <c r="I659" i="3"/>
  <c r="G659" i="3"/>
  <c r="I658" i="3"/>
  <c r="G658" i="3"/>
  <c r="I657" i="3"/>
  <c r="G657" i="3"/>
  <c r="I656" i="3"/>
  <c r="G656" i="3"/>
  <c r="I655" i="3"/>
  <c r="G655" i="3"/>
  <c r="I654" i="3"/>
  <c r="G654" i="3"/>
  <c r="I653" i="3"/>
  <c r="G653" i="3"/>
  <c r="I652" i="3"/>
  <c r="G652" i="3"/>
  <c r="I651" i="3"/>
  <c r="G651" i="3"/>
  <c r="I650" i="3"/>
  <c r="G650" i="3"/>
  <c r="I649" i="3"/>
  <c r="G649" i="3"/>
  <c r="I648" i="3"/>
  <c r="G648" i="3"/>
  <c r="I647" i="3"/>
  <c r="G647" i="3"/>
  <c r="I646" i="3"/>
  <c r="G646" i="3"/>
  <c r="I645" i="3"/>
  <c r="G645" i="3"/>
  <c r="I644" i="3"/>
  <c r="G644" i="3"/>
  <c r="I643" i="3"/>
  <c r="G643" i="3"/>
  <c r="I642" i="3"/>
  <c r="G642" i="3"/>
  <c r="I641" i="3"/>
  <c r="G641" i="3"/>
  <c r="I640" i="3"/>
  <c r="G640" i="3"/>
  <c r="I639" i="3"/>
  <c r="G639" i="3"/>
  <c r="I638" i="3"/>
  <c r="G638" i="3"/>
  <c r="I637" i="3"/>
  <c r="G637" i="3"/>
  <c r="I636" i="3"/>
  <c r="G636" i="3"/>
  <c r="I635" i="3"/>
  <c r="G635" i="3"/>
  <c r="I634" i="3"/>
  <c r="G634" i="3"/>
  <c r="I633" i="3"/>
  <c r="G633" i="3"/>
  <c r="I632" i="3"/>
  <c r="G632" i="3"/>
  <c r="I631" i="3"/>
  <c r="G631" i="3"/>
  <c r="I630" i="3"/>
  <c r="G630" i="3"/>
  <c r="I629" i="3"/>
  <c r="G629" i="3"/>
  <c r="I628" i="3"/>
  <c r="G628" i="3"/>
  <c r="I627" i="3"/>
  <c r="G627" i="3"/>
  <c r="I626" i="3"/>
  <c r="G626" i="3"/>
  <c r="I625" i="3"/>
  <c r="G625" i="3"/>
  <c r="I624" i="3"/>
  <c r="G624" i="3"/>
  <c r="I623" i="3"/>
  <c r="G623" i="3"/>
  <c r="I622" i="3"/>
  <c r="G622" i="3"/>
  <c r="I621" i="3"/>
  <c r="G621" i="3"/>
  <c r="I620" i="3"/>
  <c r="G620" i="3"/>
  <c r="I619" i="3"/>
  <c r="G619" i="3"/>
  <c r="I618" i="3"/>
  <c r="G618" i="3"/>
  <c r="I617" i="3"/>
  <c r="G617" i="3"/>
  <c r="I616" i="3"/>
  <c r="G616" i="3"/>
  <c r="I615" i="3"/>
  <c r="G615" i="3"/>
  <c r="I614" i="3"/>
  <c r="G614" i="3"/>
  <c r="I613" i="3"/>
  <c r="G613" i="3"/>
  <c r="I612" i="3"/>
  <c r="G612" i="3"/>
  <c r="I611" i="3"/>
  <c r="G611" i="3"/>
  <c r="I610" i="3"/>
  <c r="G610" i="3"/>
  <c r="I609" i="3"/>
  <c r="G609" i="3"/>
  <c r="I608" i="3"/>
  <c r="G608" i="3"/>
  <c r="I607" i="3"/>
  <c r="G607" i="3"/>
  <c r="I606" i="3"/>
  <c r="G606" i="3"/>
  <c r="I605" i="3"/>
  <c r="G605" i="3"/>
  <c r="I604" i="3"/>
  <c r="G604" i="3"/>
  <c r="I603" i="3"/>
  <c r="G603" i="3"/>
  <c r="I602" i="3"/>
  <c r="G602" i="3"/>
  <c r="I601" i="3"/>
  <c r="G601" i="3"/>
  <c r="I600" i="3"/>
  <c r="G600" i="3"/>
  <c r="I599" i="3"/>
  <c r="G599" i="3"/>
  <c r="I598" i="3"/>
  <c r="G598" i="3"/>
  <c r="I597" i="3"/>
  <c r="G597" i="3"/>
  <c r="I596" i="3"/>
  <c r="G596" i="3"/>
  <c r="I595" i="3"/>
  <c r="G595" i="3"/>
  <c r="I594" i="3"/>
  <c r="G594" i="3"/>
  <c r="I593" i="3"/>
  <c r="G593" i="3"/>
  <c r="I592" i="3"/>
  <c r="G592" i="3"/>
  <c r="I591" i="3"/>
  <c r="G591" i="3"/>
  <c r="I590" i="3"/>
  <c r="G590" i="3"/>
  <c r="I589" i="3"/>
  <c r="G589" i="3"/>
  <c r="I588" i="3"/>
  <c r="G588" i="3"/>
  <c r="I587" i="3"/>
  <c r="G587" i="3"/>
  <c r="I586" i="3"/>
  <c r="G586" i="3"/>
  <c r="I585" i="3"/>
  <c r="G585" i="3"/>
  <c r="I584" i="3"/>
  <c r="G584" i="3"/>
  <c r="I583" i="3"/>
  <c r="G583" i="3"/>
  <c r="I582" i="3"/>
  <c r="G582" i="3"/>
  <c r="I581" i="3"/>
  <c r="G581" i="3"/>
  <c r="I580" i="3"/>
  <c r="G580" i="3"/>
  <c r="I579" i="3"/>
  <c r="G579" i="3"/>
  <c r="I578" i="3"/>
  <c r="G578" i="3"/>
  <c r="I577" i="3"/>
  <c r="G577" i="3"/>
  <c r="I576" i="3"/>
  <c r="G576" i="3"/>
  <c r="I575" i="3"/>
  <c r="G575" i="3"/>
  <c r="I574" i="3"/>
  <c r="G574" i="3"/>
  <c r="I573" i="3"/>
  <c r="G573" i="3"/>
  <c r="I572" i="3"/>
  <c r="G572" i="3"/>
  <c r="I571" i="3"/>
  <c r="G571" i="3"/>
  <c r="I570" i="3"/>
  <c r="G570" i="3"/>
  <c r="I569" i="3"/>
  <c r="G569" i="3"/>
  <c r="I568" i="3"/>
  <c r="G568" i="3"/>
  <c r="I567" i="3"/>
  <c r="G567" i="3"/>
  <c r="I566" i="3"/>
  <c r="G566" i="3"/>
  <c r="I565" i="3"/>
  <c r="G565" i="3"/>
  <c r="I564" i="3"/>
  <c r="G564" i="3"/>
  <c r="I563" i="3"/>
  <c r="G563" i="3"/>
  <c r="I562" i="3"/>
  <c r="G562" i="3"/>
  <c r="I561" i="3"/>
  <c r="G561" i="3"/>
  <c r="I560" i="3"/>
  <c r="G560" i="3"/>
  <c r="I559" i="3"/>
  <c r="G559" i="3"/>
  <c r="I558" i="3"/>
  <c r="G558" i="3"/>
  <c r="I557" i="3"/>
  <c r="G557" i="3"/>
  <c r="I556" i="3"/>
  <c r="G556" i="3"/>
  <c r="I555" i="3"/>
  <c r="G555" i="3"/>
  <c r="I554" i="3"/>
  <c r="G554" i="3"/>
  <c r="I553" i="3"/>
  <c r="G553" i="3"/>
  <c r="I552" i="3"/>
  <c r="G552" i="3"/>
  <c r="I551" i="3"/>
  <c r="G551" i="3"/>
  <c r="I550" i="3"/>
  <c r="G550" i="3"/>
  <c r="I549" i="3"/>
  <c r="G549" i="3"/>
  <c r="I548" i="3"/>
  <c r="G548" i="3"/>
  <c r="I547" i="3"/>
  <c r="G547" i="3"/>
  <c r="I546" i="3"/>
  <c r="G546" i="3"/>
  <c r="I545" i="3"/>
  <c r="G545" i="3"/>
  <c r="I544" i="3"/>
  <c r="G544" i="3"/>
  <c r="I543" i="3"/>
  <c r="G543" i="3"/>
  <c r="I542" i="3"/>
  <c r="G542" i="3"/>
  <c r="I541" i="3"/>
  <c r="G541" i="3"/>
  <c r="I540" i="3"/>
  <c r="G540" i="3"/>
  <c r="I539" i="3"/>
  <c r="G539" i="3"/>
  <c r="I538" i="3"/>
  <c r="G538" i="3"/>
  <c r="I537" i="3"/>
  <c r="G537" i="3"/>
  <c r="I536" i="3"/>
  <c r="G536" i="3"/>
  <c r="I535" i="3"/>
  <c r="G535" i="3"/>
  <c r="I534" i="3"/>
  <c r="G534" i="3"/>
  <c r="I533" i="3"/>
  <c r="G533" i="3"/>
  <c r="I532" i="3"/>
  <c r="G532" i="3"/>
  <c r="I531" i="3"/>
  <c r="G531" i="3"/>
  <c r="I530" i="3"/>
  <c r="G530" i="3"/>
  <c r="I529" i="3"/>
  <c r="G529" i="3"/>
  <c r="I528" i="3"/>
  <c r="G528" i="3"/>
  <c r="I527" i="3"/>
  <c r="G527" i="3"/>
  <c r="I526" i="3"/>
  <c r="G526" i="3"/>
  <c r="I525" i="3"/>
  <c r="G525" i="3"/>
  <c r="I524" i="3"/>
  <c r="G524" i="3"/>
  <c r="I523" i="3"/>
  <c r="G523" i="3"/>
  <c r="I522" i="3"/>
  <c r="G522" i="3"/>
  <c r="I521" i="3"/>
  <c r="G521" i="3"/>
  <c r="I520" i="3"/>
  <c r="G520" i="3"/>
  <c r="I519" i="3"/>
  <c r="G519" i="3"/>
  <c r="I518" i="3"/>
  <c r="G518" i="3"/>
  <c r="I517" i="3"/>
  <c r="G517" i="3"/>
  <c r="I516" i="3"/>
  <c r="G516" i="3"/>
  <c r="I515" i="3"/>
  <c r="G515" i="3"/>
  <c r="I514" i="3"/>
  <c r="G514" i="3"/>
  <c r="I513" i="3"/>
  <c r="G513" i="3"/>
  <c r="I512" i="3"/>
  <c r="G512" i="3"/>
  <c r="I511" i="3"/>
  <c r="G511" i="3"/>
  <c r="I510" i="3"/>
  <c r="G510" i="3"/>
  <c r="I509" i="3"/>
  <c r="G509" i="3"/>
  <c r="I508" i="3"/>
  <c r="G508" i="3"/>
  <c r="I507" i="3"/>
  <c r="G507" i="3"/>
  <c r="I506" i="3"/>
  <c r="G506" i="3"/>
  <c r="I505" i="3"/>
  <c r="G505" i="3"/>
  <c r="I504" i="3"/>
  <c r="G504" i="3"/>
  <c r="I503" i="3"/>
  <c r="G503" i="3"/>
  <c r="I502" i="3"/>
  <c r="G502" i="3"/>
  <c r="I501" i="3"/>
  <c r="G501" i="3"/>
  <c r="I500" i="3"/>
  <c r="G500" i="3"/>
  <c r="I499" i="3"/>
  <c r="G499" i="3"/>
  <c r="I498" i="3"/>
  <c r="G498" i="3"/>
  <c r="I497" i="3"/>
  <c r="G497" i="3"/>
  <c r="I496" i="3"/>
  <c r="G496" i="3"/>
  <c r="I495" i="3"/>
  <c r="G495" i="3"/>
  <c r="I494" i="3"/>
  <c r="G494" i="3"/>
  <c r="I493" i="3"/>
  <c r="G493" i="3"/>
  <c r="I492" i="3"/>
  <c r="G492" i="3"/>
  <c r="I491" i="3"/>
  <c r="G491" i="3"/>
  <c r="I490" i="3"/>
  <c r="G490" i="3"/>
  <c r="I489" i="3"/>
  <c r="G489" i="3"/>
  <c r="I488" i="3"/>
  <c r="G488" i="3"/>
  <c r="I487" i="3"/>
  <c r="G487" i="3"/>
  <c r="I486" i="3"/>
  <c r="G486" i="3"/>
  <c r="I485" i="3"/>
  <c r="G485" i="3"/>
  <c r="I484" i="3"/>
  <c r="G484" i="3"/>
  <c r="I483" i="3"/>
  <c r="G483" i="3"/>
  <c r="I482" i="3"/>
  <c r="G482" i="3"/>
  <c r="I481" i="3"/>
  <c r="G481" i="3"/>
  <c r="I480" i="3"/>
  <c r="G480" i="3"/>
  <c r="I479" i="3"/>
  <c r="G479" i="3"/>
  <c r="I478" i="3"/>
  <c r="G478" i="3"/>
  <c r="I477" i="3"/>
  <c r="G477" i="3"/>
  <c r="I476" i="3"/>
  <c r="G476" i="3"/>
  <c r="I475" i="3"/>
  <c r="G475" i="3"/>
  <c r="I474" i="3"/>
  <c r="G474" i="3"/>
  <c r="I473" i="3"/>
  <c r="G473" i="3"/>
  <c r="I472" i="3"/>
  <c r="G472" i="3"/>
  <c r="I471" i="3"/>
  <c r="G471" i="3"/>
  <c r="I470" i="3"/>
  <c r="G470" i="3"/>
  <c r="I469" i="3"/>
  <c r="G469" i="3"/>
  <c r="I468" i="3"/>
  <c r="G468" i="3"/>
  <c r="I467" i="3"/>
  <c r="G467" i="3"/>
  <c r="I466" i="3"/>
  <c r="G466" i="3"/>
  <c r="I465" i="3"/>
  <c r="G465" i="3"/>
  <c r="I464" i="3"/>
  <c r="G464" i="3"/>
  <c r="I463" i="3"/>
  <c r="G463" i="3"/>
  <c r="I462" i="3"/>
  <c r="G462" i="3"/>
  <c r="I461" i="3"/>
  <c r="G461" i="3"/>
  <c r="I460" i="3"/>
  <c r="G460" i="3"/>
  <c r="I459" i="3"/>
  <c r="G459" i="3"/>
  <c r="I458" i="3"/>
  <c r="G458" i="3"/>
  <c r="I457" i="3"/>
  <c r="G457" i="3"/>
  <c r="I456" i="3"/>
  <c r="G456" i="3"/>
  <c r="I455" i="3"/>
  <c r="G455" i="3"/>
  <c r="I454" i="3"/>
  <c r="G454" i="3"/>
  <c r="I453" i="3"/>
  <c r="G453" i="3"/>
  <c r="I452" i="3"/>
  <c r="G452" i="3"/>
  <c r="I451" i="3"/>
  <c r="G451" i="3"/>
  <c r="I450" i="3"/>
  <c r="G450" i="3"/>
  <c r="I449" i="3"/>
  <c r="G449" i="3"/>
  <c r="I448" i="3"/>
  <c r="G448" i="3"/>
  <c r="I447" i="3"/>
  <c r="G447" i="3"/>
  <c r="I446" i="3"/>
  <c r="G446" i="3"/>
  <c r="I445" i="3"/>
  <c r="G445" i="3"/>
  <c r="I444" i="3"/>
  <c r="G444" i="3"/>
  <c r="I443" i="3"/>
  <c r="G443" i="3"/>
  <c r="I442" i="3"/>
  <c r="G442" i="3"/>
  <c r="I441" i="3"/>
  <c r="G441" i="3"/>
  <c r="I440" i="3"/>
  <c r="G440" i="3"/>
  <c r="I439" i="3"/>
  <c r="G439" i="3"/>
  <c r="I438" i="3"/>
  <c r="G438" i="3"/>
  <c r="I437" i="3"/>
  <c r="G437" i="3"/>
  <c r="I436" i="3"/>
  <c r="G436" i="3"/>
  <c r="I435" i="3"/>
  <c r="G435" i="3"/>
  <c r="I434" i="3"/>
  <c r="G434" i="3"/>
  <c r="I433" i="3"/>
  <c r="G433" i="3"/>
  <c r="I432" i="3"/>
  <c r="G432" i="3"/>
  <c r="I431" i="3"/>
  <c r="G431" i="3"/>
  <c r="I430" i="3"/>
  <c r="G430" i="3"/>
  <c r="I429" i="3"/>
  <c r="G429" i="3"/>
  <c r="I428" i="3"/>
  <c r="G428" i="3"/>
  <c r="I427" i="3"/>
  <c r="G427" i="3"/>
  <c r="I426" i="3"/>
  <c r="G426" i="3"/>
  <c r="I425" i="3"/>
  <c r="G425" i="3"/>
  <c r="I424" i="3"/>
  <c r="G424" i="3"/>
  <c r="I423" i="3"/>
  <c r="G423" i="3"/>
  <c r="I422" i="3"/>
  <c r="G422" i="3"/>
  <c r="I421" i="3"/>
  <c r="G421" i="3"/>
  <c r="I420" i="3"/>
  <c r="G420" i="3"/>
  <c r="I419" i="3"/>
  <c r="G419" i="3"/>
  <c r="I418" i="3"/>
  <c r="G418" i="3"/>
  <c r="I417" i="3"/>
  <c r="G417" i="3"/>
  <c r="I416" i="3"/>
  <c r="G416" i="3"/>
  <c r="I415" i="3"/>
  <c r="G415" i="3"/>
  <c r="I414" i="3"/>
  <c r="G414" i="3"/>
  <c r="I413" i="3"/>
  <c r="G413" i="3"/>
  <c r="I412" i="3"/>
  <c r="G412" i="3"/>
  <c r="I411" i="3"/>
  <c r="G411" i="3"/>
  <c r="I410" i="3"/>
  <c r="G410" i="3"/>
  <c r="I409" i="3"/>
  <c r="G409" i="3"/>
  <c r="I408" i="3"/>
  <c r="G408" i="3"/>
  <c r="I407" i="3"/>
  <c r="G407" i="3"/>
  <c r="I406" i="3"/>
  <c r="G406" i="3"/>
  <c r="I405" i="3"/>
  <c r="G405" i="3"/>
  <c r="I404" i="3"/>
  <c r="G404" i="3"/>
  <c r="I403" i="3"/>
  <c r="G403" i="3"/>
  <c r="I402" i="3"/>
  <c r="G402" i="3"/>
  <c r="I401" i="3"/>
  <c r="G401" i="3"/>
  <c r="I400" i="3"/>
  <c r="G400" i="3"/>
  <c r="I399" i="3"/>
  <c r="G399" i="3"/>
  <c r="I398" i="3"/>
  <c r="G398" i="3"/>
  <c r="I397" i="3"/>
  <c r="G397" i="3"/>
  <c r="I396" i="3"/>
  <c r="G396" i="3"/>
  <c r="I395" i="3"/>
  <c r="G395" i="3"/>
  <c r="I394" i="3"/>
  <c r="G394" i="3"/>
  <c r="I393" i="3"/>
  <c r="G393" i="3"/>
  <c r="I392" i="3"/>
  <c r="G392" i="3"/>
  <c r="I391" i="3"/>
  <c r="G391" i="3"/>
  <c r="I390" i="3"/>
  <c r="G390" i="3"/>
  <c r="I389" i="3"/>
  <c r="G389" i="3"/>
  <c r="I388" i="3"/>
  <c r="G388" i="3"/>
  <c r="I387" i="3"/>
  <c r="G387" i="3"/>
  <c r="I386" i="3"/>
  <c r="G386" i="3"/>
  <c r="I385" i="3"/>
  <c r="G385" i="3"/>
  <c r="I384" i="3"/>
  <c r="G384" i="3"/>
  <c r="I383" i="3"/>
  <c r="G383" i="3"/>
  <c r="I382" i="3"/>
  <c r="G382" i="3"/>
  <c r="I381" i="3"/>
  <c r="G381" i="3"/>
  <c r="I380" i="3"/>
  <c r="G380" i="3"/>
  <c r="I379" i="3"/>
  <c r="G379" i="3"/>
  <c r="I378" i="3"/>
  <c r="G378" i="3"/>
  <c r="I377" i="3"/>
  <c r="G377" i="3"/>
  <c r="I376" i="3"/>
  <c r="G376" i="3"/>
  <c r="I375" i="3"/>
  <c r="G375" i="3"/>
  <c r="I374" i="3"/>
  <c r="G374" i="3"/>
  <c r="I373" i="3"/>
  <c r="G373" i="3"/>
  <c r="I372" i="3"/>
  <c r="G372" i="3"/>
  <c r="I371" i="3"/>
  <c r="G371" i="3"/>
  <c r="I370" i="3"/>
  <c r="G370" i="3"/>
  <c r="I369" i="3"/>
  <c r="G369" i="3"/>
  <c r="I368" i="3"/>
  <c r="G368" i="3"/>
  <c r="I367" i="3"/>
  <c r="G367" i="3"/>
  <c r="I366" i="3"/>
  <c r="G366" i="3"/>
  <c r="I365" i="3"/>
  <c r="G365" i="3"/>
  <c r="I364" i="3"/>
  <c r="G364" i="3"/>
  <c r="I363" i="3"/>
  <c r="G363" i="3"/>
  <c r="I362" i="3"/>
  <c r="G362" i="3"/>
  <c r="I361" i="3"/>
  <c r="G361" i="3"/>
  <c r="I360" i="3"/>
  <c r="G360" i="3"/>
  <c r="I359" i="3"/>
  <c r="G359" i="3"/>
  <c r="I358" i="3"/>
  <c r="G358" i="3"/>
  <c r="I357" i="3"/>
  <c r="G357" i="3"/>
  <c r="I356" i="3"/>
  <c r="G356" i="3"/>
  <c r="I355" i="3"/>
  <c r="G355" i="3"/>
  <c r="I354" i="3"/>
  <c r="G354" i="3"/>
  <c r="I353" i="3"/>
  <c r="G353" i="3"/>
  <c r="I352" i="3"/>
  <c r="G352" i="3"/>
  <c r="I351" i="3"/>
  <c r="G351" i="3"/>
  <c r="I350" i="3"/>
  <c r="G350" i="3"/>
  <c r="I349" i="3"/>
  <c r="G349" i="3"/>
  <c r="I348" i="3"/>
  <c r="G348" i="3"/>
  <c r="I347" i="3"/>
  <c r="G347" i="3"/>
  <c r="I346" i="3"/>
  <c r="G346" i="3"/>
  <c r="I345" i="3"/>
  <c r="G345" i="3"/>
  <c r="I344" i="3"/>
  <c r="G344" i="3"/>
  <c r="I343" i="3"/>
  <c r="G343" i="3"/>
  <c r="I342" i="3"/>
  <c r="G342" i="3"/>
  <c r="I341" i="3"/>
  <c r="G341" i="3"/>
  <c r="I340" i="3"/>
  <c r="G340" i="3"/>
  <c r="I339" i="3"/>
  <c r="G339" i="3"/>
  <c r="I338" i="3"/>
  <c r="G338" i="3"/>
  <c r="I337" i="3"/>
  <c r="G337" i="3"/>
  <c r="I336" i="3"/>
  <c r="G336" i="3"/>
  <c r="I335" i="3"/>
  <c r="G335" i="3"/>
  <c r="I334" i="3"/>
  <c r="G334" i="3"/>
  <c r="I333" i="3"/>
  <c r="G333" i="3"/>
  <c r="I332" i="3"/>
  <c r="G332" i="3"/>
  <c r="I331" i="3"/>
  <c r="G331" i="3"/>
  <c r="I330" i="3"/>
  <c r="G330" i="3"/>
  <c r="I329" i="3"/>
  <c r="G329" i="3"/>
  <c r="I328" i="3"/>
  <c r="G328" i="3"/>
  <c r="I327" i="3"/>
  <c r="G327" i="3"/>
  <c r="I326" i="3"/>
  <c r="G326" i="3"/>
  <c r="I325" i="3"/>
  <c r="G325" i="3"/>
  <c r="I324" i="3"/>
  <c r="G324" i="3"/>
  <c r="I323" i="3"/>
  <c r="G323" i="3"/>
  <c r="I322" i="3"/>
  <c r="G322" i="3"/>
  <c r="I321" i="3"/>
  <c r="G321" i="3"/>
  <c r="I320" i="3"/>
  <c r="G320" i="3"/>
  <c r="I319" i="3"/>
  <c r="G319" i="3"/>
  <c r="I318" i="3"/>
  <c r="G318" i="3"/>
  <c r="I317" i="3"/>
  <c r="G317" i="3"/>
  <c r="I316" i="3"/>
  <c r="G316" i="3"/>
  <c r="I315" i="3"/>
  <c r="G315" i="3"/>
  <c r="I314" i="3"/>
  <c r="G314" i="3"/>
  <c r="I313" i="3"/>
  <c r="G313" i="3"/>
  <c r="I312" i="3"/>
  <c r="G312" i="3"/>
  <c r="I311" i="3"/>
  <c r="G311" i="3"/>
  <c r="I310" i="3"/>
  <c r="G310" i="3"/>
  <c r="I309" i="3"/>
  <c r="G309" i="3"/>
  <c r="I308" i="3"/>
  <c r="G308" i="3"/>
  <c r="I307" i="3"/>
  <c r="G307" i="3"/>
  <c r="I306" i="3"/>
  <c r="G306" i="3"/>
  <c r="I305" i="3"/>
  <c r="G305" i="3"/>
  <c r="I304" i="3"/>
  <c r="G304" i="3"/>
  <c r="I303" i="3"/>
  <c r="G303" i="3"/>
  <c r="I302" i="3"/>
  <c r="G302" i="3"/>
  <c r="I301" i="3"/>
  <c r="G301" i="3"/>
  <c r="I300" i="3"/>
  <c r="G300" i="3"/>
  <c r="I299" i="3"/>
  <c r="G299" i="3"/>
  <c r="I298" i="3"/>
  <c r="G298" i="3"/>
  <c r="I297" i="3"/>
  <c r="G297" i="3"/>
  <c r="I296" i="3"/>
  <c r="G296" i="3"/>
  <c r="I295" i="3"/>
  <c r="G295" i="3"/>
  <c r="I294" i="3"/>
  <c r="G294" i="3"/>
  <c r="I293" i="3"/>
  <c r="G293" i="3"/>
  <c r="I292" i="3"/>
  <c r="G292" i="3"/>
  <c r="I291" i="3"/>
  <c r="G291" i="3"/>
  <c r="I290" i="3"/>
  <c r="G290" i="3"/>
  <c r="I289" i="3"/>
  <c r="G289" i="3"/>
  <c r="I288" i="3"/>
  <c r="G288" i="3"/>
  <c r="I287" i="3"/>
  <c r="G287" i="3"/>
  <c r="I286" i="3"/>
  <c r="G286" i="3"/>
  <c r="I285" i="3"/>
  <c r="G285" i="3"/>
  <c r="I284" i="3"/>
  <c r="G284" i="3"/>
  <c r="I283" i="3"/>
  <c r="G283" i="3"/>
  <c r="I282" i="3"/>
  <c r="G282" i="3"/>
  <c r="I281" i="3"/>
  <c r="G281" i="3"/>
  <c r="I280" i="3"/>
  <c r="G280" i="3"/>
  <c r="I279" i="3"/>
  <c r="G279" i="3"/>
  <c r="I278" i="3"/>
  <c r="G278" i="3"/>
  <c r="I277" i="3"/>
  <c r="G277" i="3"/>
  <c r="I276" i="3"/>
  <c r="G276" i="3"/>
  <c r="I275" i="3"/>
  <c r="G275" i="3"/>
  <c r="I274" i="3"/>
  <c r="G274" i="3"/>
  <c r="I273" i="3"/>
  <c r="G273" i="3"/>
  <c r="I272" i="3"/>
  <c r="G272" i="3"/>
  <c r="I271" i="3"/>
  <c r="G271" i="3"/>
  <c r="I270" i="3"/>
  <c r="G270" i="3"/>
  <c r="I269" i="3"/>
  <c r="G269" i="3"/>
  <c r="I268" i="3"/>
  <c r="G268" i="3"/>
  <c r="I267" i="3"/>
  <c r="G267" i="3"/>
  <c r="I266" i="3"/>
  <c r="G266" i="3"/>
  <c r="I265" i="3"/>
  <c r="G265" i="3"/>
  <c r="I264" i="3"/>
  <c r="G264" i="3"/>
  <c r="I263" i="3"/>
  <c r="G263" i="3"/>
  <c r="I262" i="3"/>
  <c r="G262" i="3"/>
  <c r="I261" i="3"/>
  <c r="G261" i="3"/>
  <c r="I260" i="3"/>
  <c r="G260" i="3"/>
  <c r="I259" i="3"/>
  <c r="G259" i="3"/>
  <c r="I258" i="3"/>
  <c r="G258" i="3"/>
  <c r="I257" i="3"/>
  <c r="G257" i="3"/>
  <c r="I256" i="3"/>
  <c r="G256" i="3"/>
  <c r="I255" i="3"/>
  <c r="G255" i="3"/>
  <c r="I254" i="3"/>
  <c r="G254" i="3"/>
  <c r="I253" i="3"/>
  <c r="G253" i="3"/>
  <c r="I252" i="3"/>
  <c r="G252" i="3"/>
  <c r="I251" i="3"/>
  <c r="G251" i="3"/>
  <c r="I250" i="3"/>
  <c r="G250" i="3"/>
  <c r="I249" i="3"/>
  <c r="G249" i="3"/>
  <c r="I248" i="3"/>
  <c r="G248" i="3"/>
  <c r="I247" i="3"/>
  <c r="G247" i="3"/>
  <c r="I246" i="3"/>
  <c r="G246" i="3"/>
  <c r="I245" i="3"/>
  <c r="G245" i="3"/>
  <c r="I244" i="3"/>
  <c r="G244" i="3"/>
  <c r="I243" i="3"/>
  <c r="G243" i="3"/>
  <c r="I242" i="3"/>
  <c r="G242" i="3"/>
  <c r="I241" i="3"/>
  <c r="G241" i="3"/>
  <c r="I240" i="3"/>
  <c r="G240" i="3"/>
  <c r="I239" i="3"/>
  <c r="G239" i="3"/>
  <c r="I238" i="3"/>
  <c r="G238" i="3"/>
  <c r="I237" i="3"/>
  <c r="G237" i="3"/>
  <c r="I236" i="3"/>
  <c r="G236" i="3"/>
  <c r="I235" i="3"/>
  <c r="G235" i="3"/>
  <c r="I234" i="3"/>
  <c r="G234" i="3"/>
  <c r="I233" i="3"/>
  <c r="G233" i="3"/>
  <c r="I232" i="3"/>
  <c r="G232" i="3"/>
  <c r="I231" i="3"/>
  <c r="G231" i="3"/>
  <c r="I230" i="3"/>
  <c r="G230" i="3"/>
  <c r="I229" i="3"/>
  <c r="G229" i="3"/>
  <c r="I228" i="3"/>
  <c r="G228" i="3"/>
  <c r="I227" i="3"/>
  <c r="G227" i="3"/>
  <c r="I226" i="3"/>
  <c r="G226" i="3"/>
  <c r="I225" i="3"/>
  <c r="G225" i="3"/>
  <c r="I224" i="3"/>
  <c r="G224" i="3"/>
  <c r="I223" i="3"/>
  <c r="G223" i="3"/>
  <c r="I222" i="3"/>
  <c r="G222" i="3"/>
  <c r="I221" i="3"/>
  <c r="G221" i="3"/>
  <c r="I220" i="3"/>
  <c r="G220" i="3"/>
  <c r="I219" i="3"/>
  <c r="G219" i="3"/>
  <c r="I218" i="3"/>
  <c r="G218" i="3"/>
  <c r="I217" i="3"/>
  <c r="G217" i="3"/>
  <c r="I216" i="3"/>
  <c r="G216" i="3"/>
  <c r="I215" i="3"/>
  <c r="G215" i="3"/>
  <c r="I214" i="3"/>
  <c r="G214" i="3"/>
  <c r="I213" i="3"/>
  <c r="G213" i="3"/>
  <c r="I212" i="3"/>
  <c r="G212" i="3"/>
  <c r="I211" i="3"/>
  <c r="G211" i="3"/>
  <c r="I210" i="3"/>
  <c r="G210" i="3"/>
  <c r="I209" i="3"/>
  <c r="G209" i="3"/>
  <c r="I208" i="3"/>
  <c r="G208" i="3"/>
  <c r="I207" i="3"/>
  <c r="G207" i="3"/>
  <c r="I206" i="3"/>
  <c r="G206" i="3"/>
  <c r="I205" i="3"/>
  <c r="G205" i="3"/>
  <c r="I204" i="3"/>
  <c r="G204" i="3"/>
  <c r="I203" i="3"/>
  <c r="G203" i="3"/>
  <c r="I202" i="3"/>
  <c r="G202" i="3"/>
  <c r="I201" i="3"/>
  <c r="G201" i="3"/>
  <c r="I200" i="3"/>
  <c r="G200" i="3"/>
  <c r="I199" i="3"/>
  <c r="G199" i="3"/>
  <c r="I198" i="3"/>
  <c r="G198" i="3"/>
  <c r="I197" i="3"/>
  <c r="G197" i="3"/>
  <c r="I196" i="3"/>
  <c r="G196" i="3"/>
  <c r="I195" i="3"/>
  <c r="G195" i="3"/>
  <c r="I194" i="3"/>
  <c r="G194" i="3"/>
  <c r="I193" i="3"/>
  <c r="G193" i="3"/>
  <c r="I192" i="3"/>
  <c r="G192" i="3"/>
  <c r="I191" i="3"/>
  <c r="G191" i="3"/>
  <c r="I190" i="3"/>
  <c r="G190" i="3"/>
  <c r="I189" i="3"/>
  <c r="G189" i="3"/>
  <c r="I188" i="3"/>
  <c r="G188" i="3"/>
  <c r="I187" i="3"/>
  <c r="G187" i="3"/>
  <c r="I186" i="3"/>
  <c r="G186" i="3"/>
  <c r="I185" i="3"/>
  <c r="G185" i="3"/>
  <c r="I184" i="3"/>
  <c r="G184" i="3"/>
  <c r="I183" i="3"/>
  <c r="G183" i="3"/>
  <c r="I182" i="3"/>
  <c r="G182" i="3"/>
  <c r="I181" i="3"/>
  <c r="G181" i="3"/>
  <c r="I180" i="3"/>
  <c r="G180" i="3"/>
  <c r="I179" i="3"/>
  <c r="G179" i="3"/>
  <c r="I178" i="3"/>
  <c r="G178" i="3"/>
  <c r="I177" i="3"/>
  <c r="G177" i="3"/>
  <c r="I176" i="3"/>
  <c r="G176" i="3"/>
  <c r="I175" i="3"/>
  <c r="G175" i="3"/>
  <c r="I174" i="3"/>
  <c r="G174" i="3"/>
  <c r="I173" i="3"/>
  <c r="G173" i="3"/>
  <c r="I172" i="3"/>
  <c r="G172" i="3"/>
  <c r="I171" i="3"/>
  <c r="G171" i="3"/>
  <c r="I170" i="3"/>
  <c r="G170" i="3"/>
  <c r="I169" i="3"/>
  <c r="G169" i="3"/>
  <c r="I168" i="3"/>
  <c r="G168" i="3"/>
  <c r="I167" i="3"/>
  <c r="G167" i="3"/>
  <c r="I166" i="3"/>
  <c r="G166" i="3"/>
  <c r="I165" i="3"/>
  <c r="G165" i="3"/>
  <c r="I164" i="3"/>
  <c r="G164" i="3"/>
  <c r="I163" i="3"/>
  <c r="G163" i="3"/>
  <c r="I162" i="3"/>
  <c r="G162" i="3"/>
  <c r="I161" i="3"/>
  <c r="G161" i="3"/>
  <c r="I160" i="3"/>
  <c r="G160" i="3"/>
  <c r="I159" i="3"/>
  <c r="G159" i="3"/>
  <c r="I158" i="3"/>
  <c r="G158" i="3"/>
  <c r="I157" i="3"/>
  <c r="G157" i="3"/>
  <c r="I156" i="3"/>
  <c r="G156" i="3"/>
  <c r="I155" i="3"/>
  <c r="G155" i="3"/>
  <c r="I154" i="3"/>
  <c r="G154" i="3"/>
  <c r="I153" i="3"/>
  <c r="G153" i="3"/>
  <c r="I152" i="3"/>
  <c r="G152" i="3"/>
  <c r="I151" i="3"/>
  <c r="G151" i="3"/>
  <c r="I150" i="3"/>
  <c r="G150" i="3"/>
  <c r="I149" i="3"/>
  <c r="G149" i="3"/>
  <c r="I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I138" i="3"/>
  <c r="G138" i="3"/>
  <c r="I137" i="3"/>
  <c r="G137" i="3"/>
  <c r="I136" i="3"/>
  <c r="G136" i="3"/>
  <c r="I135" i="3"/>
  <c r="G135" i="3"/>
  <c r="I134" i="3"/>
  <c r="G134" i="3"/>
  <c r="I133" i="3"/>
  <c r="G133" i="3"/>
  <c r="I132" i="3"/>
  <c r="G132" i="3"/>
  <c r="I131" i="3"/>
  <c r="G131" i="3"/>
  <c r="I130" i="3"/>
  <c r="G130" i="3"/>
  <c r="I129" i="3"/>
  <c r="G129" i="3"/>
  <c r="I128" i="3"/>
  <c r="G128" i="3"/>
  <c r="I127" i="3"/>
  <c r="G127" i="3"/>
  <c r="I126" i="3"/>
  <c r="G126" i="3"/>
  <c r="I125" i="3"/>
  <c r="G125" i="3"/>
  <c r="I124" i="3"/>
  <c r="G124" i="3"/>
  <c r="I123" i="3"/>
  <c r="G123" i="3"/>
  <c r="I122" i="3"/>
  <c r="G122" i="3"/>
  <c r="I121" i="3"/>
  <c r="G121" i="3"/>
  <c r="I120" i="3"/>
  <c r="G120" i="3"/>
  <c r="I119" i="3"/>
  <c r="G119" i="3"/>
  <c r="I118" i="3"/>
  <c r="G118" i="3"/>
  <c r="I117" i="3"/>
  <c r="G117" i="3"/>
  <c r="I116" i="3"/>
  <c r="G116" i="3"/>
  <c r="I115" i="3"/>
  <c r="G115" i="3"/>
  <c r="I114" i="3"/>
  <c r="G114" i="3"/>
  <c r="I113" i="3"/>
  <c r="G113" i="3"/>
  <c r="I112" i="3"/>
  <c r="G112" i="3"/>
  <c r="I111" i="3"/>
  <c r="G111" i="3"/>
  <c r="I110" i="3"/>
  <c r="G110" i="3"/>
  <c r="I109" i="3"/>
  <c r="G109" i="3"/>
  <c r="I108" i="3"/>
  <c r="G108" i="3"/>
  <c r="I107" i="3"/>
  <c r="G107" i="3"/>
  <c r="I106" i="3"/>
  <c r="G106" i="3"/>
  <c r="I105" i="3"/>
  <c r="G105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I62" i="3"/>
  <c r="G62" i="3"/>
  <c r="I61" i="3"/>
  <c r="G61" i="3"/>
  <c r="I60" i="3"/>
  <c r="G60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G48" i="3"/>
  <c r="I47" i="3"/>
  <c r="G47" i="3"/>
  <c r="I46" i="3"/>
  <c r="G46" i="3"/>
  <c r="I45" i="3"/>
  <c r="G45" i="3"/>
  <c r="I44" i="3"/>
  <c r="G44" i="3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I4" i="3"/>
  <c r="G4" i="3"/>
  <c r="I3" i="3"/>
  <c r="G3" i="3"/>
  <c r="I2" i="3"/>
  <c r="H802" i="4" s="1"/>
  <c r="G2" i="3"/>
  <c r="B20" i="2"/>
  <c r="B10" i="6" s="1"/>
  <c r="B12" i="6" s="1"/>
  <c r="B19" i="2"/>
  <c r="B18" i="2"/>
  <c r="B15" i="2"/>
  <c r="B14" i="2"/>
  <c r="B16" i="2" s="1"/>
  <c r="B4" i="6" s="1"/>
  <c r="B7" i="6" s="1"/>
  <c r="H40" i="4" l="1"/>
  <c r="H236" i="4"/>
  <c r="H316" i="4"/>
  <c r="H499" i="4"/>
  <c r="H672" i="4"/>
  <c r="H9" i="4"/>
  <c r="H282" i="4"/>
  <c r="H330" i="4"/>
  <c r="H661" i="4"/>
  <c r="H780" i="4"/>
  <c r="H30" i="4"/>
  <c r="H41" i="4"/>
  <c r="H203" i="4"/>
  <c r="H451" i="4"/>
  <c r="H525" i="4"/>
  <c r="H169" i="4"/>
  <c r="H226" i="4"/>
  <c r="H356" i="4"/>
  <c r="H380" i="4"/>
  <c r="H662" i="4"/>
  <c r="H55" i="4"/>
  <c r="H78" i="4"/>
  <c r="H147" i="4"/>
  <c r="H250" i="4"/>
  <c r="H273" i="4"/>
  <c r="H587" i="4"/>
  <c r="H651" i="4"/>
  <c r="H822" i="4"/>
  <c r="H113" i="4"/>
  <c r="H170" i="4"/>
  <c r="H240" i="4"/>
  <c r="H430" i="4"/>
  <c r="H503" i="4"/>
  <c r="H160" i="4"/>
  <c r="H217" i="4"/>
  <c r="H286" i="4"/>
  <c r="H309" i="4"/>
  <c r="H371" i="4"/>
  <c r="H406" i="4"/>
  <c r="H442" i="4"/>
  <c r="H640" i="4"/>
  <c r="H704" i="4"/>
  <c r="H745" i="4"/>
  <c r="H798" i="4"/>
  <c r="H865" i="4"/>
  <c r="H22" i="4"/>
  <c r="H114" i="4"/>
  <c r="H138" i="4"/>
  <c r="H431" i="4"/>
  <c r="H468" i="4"/>
  <c r="H529" i="4"/>
  <c r="H564" i="4"/>
  <c r="H12" i="4"/>
  <c r="H105" i="4"/>
  <c r="H161" i="4"/>
  <c r="H184" i="4"/>
  <c r="H208" i="4"/>
  <c r="H253" i="4"/>
  <c r="H300" i="4"/>
  <c r="H494" i="4"/>
  <c r="H554" i="4"/>
  <c r="H616" i="4"/>
  <c r="H36" i="4"/>
  <c r="H82" i="4"/>
  <c r="H128" i="4"/>
  <c r="H397" i="4"/>
  <c r="H421" i="4"/>
  <c r="H457" i="4"/>
  <c r="H483" i="4"/>
  <c r="H963" i="4"/>
  <c r="H64" i="4"/>
  <c r="H767" i="4"/>
  <c r="H111" i="4"/>
  <c r="H4" i="4"/>
  <c r="H216" i="4"/>
  <c r="H441" i="4"/>
  <c r="H21" i="4"/>
  <c r="H69" i="4"/>
  <c r="H13" i="4"/>
  <c r="H72" i="4"/>
  <c r="H106" i="4"/>
  <c r="H152" i="4"/>
  <c r="H244" i="4"/>
  <c r="H301" i="4"/>
  <c r="H350" i="4"/>
  <c r="H520" i="4"/>
  <c r="H543" i="4"/>
  <c r="H555" i="4"/>
  <c r="H896" i="4"/>
  <c r="H969" i="4"/>
  <c r="H307" i="4"/>
  <c r="H261" i="4"/>
  <c r="H562" i="4"/>
  <c r="H194" i="4"/>
  <c r="H7" i="4"/>
  <c r="H49" i="4"/>
  <c r="H96" i="4"/>
  <c r="H175" i="4"/>
  <c r="H267" i="4"/>
  <c r="H484" i="4"/>
  <c r="H581" i="4"/>
  <c r="H696" i="4"/>
  <c r="H1000" i="4"/>
  <c r="H993" i="4"/>
  <c r="H986" i="4"/>
  <c r="H979" i="4"/>
  <c r="H972" i="4"/>
  <c r="H965" i="4"/>
  <c r="H958" i="4"/>
  <c r="H951" i="4"/>
  <c r="H944" i="4"/>
  <c r="H937" i="4"/>
  <c r="H930" i="4"/>
  <c r="H923" i="4"/>
  <c r="H916" i="4"/>
  <c r="H909" i="4"/>
  <c r="H902" i="4"/>
  <c r="H895" i="4"/>
  <c r="H888" i="4"/>
  <c r="H881" i="4"/>
  <c r="H874" i="4"/>
  <c r="H867" i="4"/>
  <c r="H860" i="4"/>
  <c r="H853" i="4"/>
  <c r="H846" i="4"/>
  <c r="H839" i="4"/>
  <c r="H832" i="4"/>
  <c r="H825" i="4"/>
  <c r="H818" i="4"/>
  <c r="H811" i="4"/>
  <c r="H804" i="4"/>
  <c r="H797" i="4"/>
  <c r="H790" i="4"/>
  <c r="H783" i="4"/>
  <c r="H776" i="4"/>
  <c r="H769" i="4"/>
  <c r="H762" i="4"/>
  <c r="H755" i="4"/>
  <c r="H748" i="4"/>
  <c r="H741" i="4"/>
  <c r="H734" i="4"/>
  <c r="H727" i="4"/>
  <c r="H720" i="4"/>
  <c r="H713" i="4"/>
  <c r="H706" i="4"/>
  <c r="H699" i="4"/>
  <c r="H692" i="4"/>
  <c r="H685" i="4"/>
  <c r="H678" i="4"/>
  <c r="H671" i="4"/>
  <c r="H664" i="4"/>
  <c r="H425" i="4"/>
  <c r="H999" i="4"/>
  <c r="H992" i="4"/>
  <c r="H985" i="4"/>
  <c r="H978" i="4"/>
  <c r="H971" i="4"/>
  <c r="H964" i="4"/>
  <c r="H957" i="4"/>
  <c r="H950" i="4"/>
  <c r="H943" i="4"/>
  <c r="H936" i="4"/>
  <c r="H929" i="4"/>
  <c r="H922" i="4"/>
  <c r="H915" i="4"/>
  <c r="H908" i="4"/>
  <c r="H901" i="4"/>
  <c r="H894" i="4"/>
  <c r="H887" i="4"/>
  <c r="H880" i="4"/>
  <c r="H873" i="4"/>
  <c r="H866" i="4"/>
  <c r="H859" i="4"/>
  <c r="H852" i="4"/>
  <c r="H845" i="4"/>
  <c r="H838" i="4"/>
  <c r="H831" i="4"/>
  <c r="H824" i="4"/>
  <c r="H817" i="4"/>
  <c r="H810" i="4"/>
  <c r="H803" i="4"/>
  <c r="H796" i="4"/>
  <c r="H789" i="4"/>
  <c r="H782" i="4"/>
  <c r="H775" i="4"/>
  <c r="H768" i="4"/>
  <c r="H761" i="4"/>
  <c r="H754" i="4"/>
  <c r="H747" i="4"/>
  <c r="H740" i="4"/>
  <c r="H733" i="4"/>
  <c r="H726" i="4"/>
  <c r="H719" i="4"/>
  <c r="H712" i="4"/>
  <c r="H705" i="4"/>
  <c r="H698" i="4"/>
  <c r="H691" i="4"/>
  <c r="H684" i="4"/>
  <c r="H677" i="4"/>
  <c r="H670" i="4"/>
  <c r="H663" i="4"/>
  <c r="H656" i="4"/>
  <c r="H649" i="4"/>
  <c r="H642" i="4"/>
  <c r="H635" i="4"/>
  <c r="H628" i="4"/>
  <c r="H621" i="4"/>
  <c r="H614" i="4"/>
  <c r="H607" i="4"/>
  <c r="H600" i="4"/>
  <c r="H593" i="4"/>
  <c r="H586" i="4"/>
  <c r="H579" i="4"/>
  <c r="H572" i="4"/>
  <c r="H565" i="4"/>
  <c r="H558" i="4"/>
  <c r="H551" i="4"/>
  <c r="H544" i="4"/>
  <c r="H537" i="4"/>
  <c r="H530" i="4"/>
  <c r="H523" i="4"/>
  <c r="H516" i="4"/>
  <c r="H509" i="4"/>
  <c r="H502" i="4"/>
  <c r="H495" i="4"/>
  <c r="H488" i="4"/>
  <c r="H481" i="4"/>
  <c r="H474" i="4"/>
  <c r="H467" i="4"/>
  <c r="H460" i="4"/>
  <c r="H453" i="4"/>
  <c r="H446" i="4"/>
  <c r="H439" i="4"/>
  <c r="H432" i="4"/>
  <c r="H418" i="4"/>
  <c r="H411" i="4"/>
  <c r="H996" i="4"/>
  <c r="H989" i="4"/>
  <c r="H982" i="4"/>
  <c r="H975" i="4"/>
  <c r="H968" i="4"/>
  <c r="H961" i="4"/>
  <c r="H954" i="4"/>
  <c r="H947" i="4"/>
  <c r="H940" i="4"/>
  <c r="H933" i="4"/>
  <c r="H926" i="4"/>
  <c r="H919" i="4"/>
  <c r="H912" i="4"/>
  <c r="H905" i="4"/>
  <c r="H898" i="4"/>
  <c r="H891" i="4"/>
  <c r="H884" i="4"/>
  <c r="H877" i="4"/>
  <c r="H870" i="4"/>
  <c r="H863" i="4"/>
  <c r="H856" i="4"/>
  <c r="H849" i="4"/>
  <c r="H842" i="4"/>
  <c r="H835" i="4"/>
  <c r="H828" i="4"/>
  <c r="H821" i="4"/>
  <c r="H814" i="4"/>
  <c r="H807" i="4"/>
  <c r="H800" i="4"/>
  <c r="H793" i="4"/>
  <c r="H786" i="4"/>
  <c r="H779" i="4"/>
  <c r="H772" i="4"/>
  <c r="H765" i="4"/>
  <c r="H758" i="4"/>
  <c r="H751" i="4"/>
  <c r="H744" i="4"/>
  <c r="H737" i="4"/>
  <c r="H730" i="4"/>
  <c r="H723" i="4"/>
  <c r="H716" i="4"/>
  <c r="H709" i="4"/>
  <c r="H702" i="4"/>
  <c r="H695" i="4"/>
  <c r="H688" i="4"/>
  <c r="H681" i="4"/>
  <c r="H674" i="4"/>
  <c r="H667" i="4"/>
  <c r="H660" i="4"/>
  <c r="H5" i="4"/>
  <c r="H1002" i="4"/>
  <c r="H995" i="4"/>
  <c r="H988" i="4"/>
  <c r="H981" i="4"/>
  <c r="H974" i="4"/>
  <c r="H967" i="4"/>
  <c r="H960" i="4"/>
  <c r="H953" i="4"/>
  <c r="H946" i="4"/>
  <c r="H939" i="4"/>
  <c r="H932" i="4"/>
  <c r="H925" i="4"/>
  <c r="H918" i="4"/>
  <c r="H911" i="4"/>
  <c r="H904" i="4"/>
  <c r="H897" i="4"/>
  <c r="H890" i="4"/>
  <c r="H883" i="4"/>
  <c r="H876" i="4"/>
  <c r="H869" i="4"/>
  <c r="H862" i="4"/>
  <c r="H855" i="4"/>
  <c r="H848" i="4"/>
  <c r="H841" i="4"/>
  <c r="H834" i="4"/>
  <c r="H827" i="4"/>
  <c r="H820" i="4"/>
  <c r="H813" i="4"/>
  <c r="H806" i="4"/>
  <c r="H799" i="4"/>
  <c r="H792" i="4"/>
  <c r="H785" i="4"/>
  <c r="H778" i="4"/>
  <c r="H771" i="4"/>
  <c r="H764" i="4"/>
  <c r="H757" i="4"/>
  <c r="H750" i="4"/>
  <c r="H743" i="4"/>
  <c r="H736" i="4"/>
  <c r="H729" i="4"/>
  <c r="H722" i="4"/>
  <c r="H715" i="4"/>
  <c r="H708" i="4"/>
  <c r="H701" i="4"/>
  <c r="H694" i="4"/>
  <c r="H687" i="4"/>
  <c r="H680" i="4"/>
  <c r="H673" i="4"/>
  <c r="H666" i="4"/>
  <c r="H659" i="4"/>
  <c r="H652" i="4"/>
  <c r="H645" i="4"/>
  <c r="H638" i="4"/>
  <c r="H631" i="4"/>
  <c r="H624" i="4"/>
  <c r="H617" i="4"/>
  <c r="H610" i="4"/>
  <c r="H655" i="4"/>
  <c r="H647" i="4"/>
  <c r="H639" i="4"/>
  <c r="H606" i="4"/>
  <c r="H591" i="4"/>
  <c r="H576" i="4"/>
  <c r="H561" i="4"/>
  <c r="H546" i="4"/>
  <c r="H531" i="4"/>
  <c r="H508" i="4"/>
  <c r="H493" i="4"/>
  <c r="H478" i="4"/>
  <c r="H463" i="4"/>
  <c r="H448" i="4"/>
  <c r="H433" i="4"/>
  <c r="H410" i="4"/>
  <c r="H403" i="4"/>
  <c r="H396" i="4"/>
  <c r="H389" i="4"/>
  <c r="H382" i="4"/>
  <c r="H375" i="4"/>
  <c r="H368" i="4"/>
  <c r="H361" i="4"/>
  <c r="H354" i="4"/>
  <c r="H347" i="4"/>
  <c r="H340" i="4"/>
  <c r="H333" i="4"/>
  <c r="H326" i="4"/>
  <c r="H319" i="4"/>
  <c r="H312" i="4"/>
  <c r="H305" i="4"/>
  <c r="H298" i="4"/>
  <c r="H291" i="4"/>
  <c r="H284" i="4"/>
  <c r="H277" i="4"/>
  <c r="H270" i="4"/>
  <c r="H263" i="4"/>
  <c r="H256" i="4"/>
  <c r="H249" i="4"/>
  <c r="H242" i="4"/>
  <c r="H235" i="4"/>
  <c r="H228" i="4"/>
  <c r="H221" i="4"/>
  <c r="H214" i="4"/>
  <c r="H207" i="4"/>
  <c r="H200" i="4"/>
  <c r="H193" i="4"/>
  <c r="H186" i="4"/>
  <c r="H179" i="4"/>
  <c r="H172" i="4"/>
  <c r="H165" i="4"/>
  <c r="H158" i="4"/>
  <c r="H151" i="4"/>
  <c r="H144" i="4"/>
  <c r="H137" i="4"/>
  <c r="H130" i="4"/>
  <c r="H123" i="4"/>
  <c r="H116" i="4"/>
  <c r="H109" i="4"/>
  <c r="H102" i="4"/>
  <c r="H95" i="4"/>
  <c r="H88" i="4"/>
  <c r="H81" i="4"/>
  <c r="H74" i="4"/>
  <c r="H67" i="4"/>
  <c r="H60" i="4"/>
  <c r="H53" i="4"/>
  <c r="H46" i="4"/>
  <c r="H39" i="4"/>
  <c r="H32" i="4"/>
  <c r="H25" i="4"/>
  <c r="H18" i="4"/>
  <c r="H192" i="4"/>
  <c r="H171" i="4"/>
  <c r="H164" i="4"/>
  <c r="H136" i="4"/>
  <c r="H115" i="4"/>
  <c r="H108" i="4"/>
  <c r="H80" i="4"/>
  <c r="H66" i="4"/>
  <c r="H52" i="4"/>
  <c r="H24" i="4"/>
  <c r="H6" i="4"/>
  <c r="H917" i="4"/>
  <c r="H878" i="4"/>
  <c r="H997" i="4"/>
  <c r="H987" i="4"/>
  <c r="H977" i="4"/>
  <c r="H948" i="4"/>
  <c r="H938" i="4"/>
  <c r="H928" i="4"/>
  <c r="H899" i="4"/>
  <c r="H889" i="4"/>
  <c r="H879" i="4"/>
  <c r="H850" i="4"/>
  <c r="H840" i="4"/>
  <c r="H830" i="4"/>
  <c r="H801" i="4"/>
  <c r="H791" i="4"/>
  <c r="H781" i="4"/>
  <c r="H752" i="4"/>
  <c r="H742" i="4"/>
  <c r="H732" i="4"/>
  <c r="H703" i="4"/>
  <c r="H693" i="4"/>
  <c r="H683" i="4"/>
  <c r="H630" i="4"/>
  <c r="H622" i="4"/>
  <c r="H598" i="4"/>
  <c r="H583" i="4"/>
  <c r="H568" i="4"/>
  <c r="H553" i="4"/>
  <c r="H538" i="4"/>
  <c r="H515" i="4"/>
  <c r="H500" i="4"/>
  <c r="H485" i="4"/>
  <c r="H470" i="4"/>
  <c r="H455" i="4"/>
  <c r="H440" i="4"/>
  <c r="H417" i="4"/>
  <c r="H199" i="4"/>
  <c r="H157" i="4"/>
  <c r="H143" i="4"/>
  <c r="H129" i="4"/>
  <c r="H101" i="4"/>
  <c r="H87" i="4"/>
  <c r="H73" i="4"/>
  <c r="H59" i="4"/>
  <c r="H38" i="4"/>
  <c r="H31" i="4"/>
  <c r="H17" i="4"/>
  <c r="H976" i="4"/>
  <c r="H966" i="4"/>
  <c r="H956" i="4"/>
  <c r="H927" i="4"/>
  <c r="H907" i="4"/>
  <c r="H654" i="4"/>
  <c r="H646" i="4"/>
  <c r="H613" i="4"/>
  <c r="H605" i="4"/>
  <c r="H590" i="4"/>
  <c r="H575" i="4"/>
  <c r="H560" i="4"/>
  <c r="H545" i="4"/>
  <c r="H522" i="4"/>
  <c r="H507" i="4"/>
  <c r="H492" i="4"/>
  <c r="H477" i="4"/>
  <c r="H462" i="4"/>
  <c r="H447" i="4"/>
  <c r="H424" i="4"/>
  <c r="H409" i="4"/>
  <c r="H402" i="4"/>
  <c r="H395" i="4"/>
  <c r="H388" i="4"/>
  <c r="H381" i="4"/>
  <c r="H374" i="4"/>
  <c r="H367" i="4"/>
  <c r="H360" i="4"/>
  <c r="H353" i="4"/>
  <c r="H346" i="4"/>
  <c r="H339" i="4"/>
  <c r="H332" i="4"/>
  <c r="H325" i="4"/>
  <c r="H318" i="4"/>
  <c r="H311" i="4"/>
  <c r="H304" i="4"/>
  <c r="H297" i="4"/>
  <c r="H290" i="4"/>
  <c r="H283" i="4"/>
  <c r="H276" i="4"/>
  <c r="H269" i="4"/>
  <c r="H262" i="4"/>
  <c r="H255" i="4"/>
  <c r="H248" i="4"/>
  <c r="H241" i="4"/>
  <c r="H234" i="4"/>
  <c r="H227" i="4"/>
  <c r="H220" i="4"/>
  <c r="H213" i="4"/>
  <c r="H206" i="4"/>
  <c r="H185" i="4"/>
  <c r="H178" i="4"/>
  <c r="H150" i="4"/>
  <c r="H122" i="4"/>
  <c r="H94" i="4"/>
  <c r="H45" i="4"/>
  <c r="H11" i="4"/>
  <c r="H1001" i="4"/>
  <c r="H991" i="4"/>
  <c r="H962" i="4"/>
  <c r="H952" i="4"/>
  <c r="H942" i="4"/>
  <c r="H913" i="4"/>
  <c r="H903" i="4"/>
  <c r="H893" i="4"/>
  <c r="H864" i="4"/>
  <c r="H854" i="4"/>
  <c r="H844" i="4"/>
  <c r="H815" i="4"/>
  <c r="H805" i="4"/>
  <c r="H795" i="4"/>
  <c r="H766" i="4"/>
  <c r="H756" i="4"/>
  <c r="H746" i="4"/>
  <c r="H717" i="4"/>
  <c r="H707" i="4"/>
  <c r="H697" i="4"/>
  <c r="H668" i="4"/>
  <c r="H658" i="4"/>
  <c r="H650" i="4"/>
  <c r="H609" i="4"/>
  <c r="H594" i="4"/>
  <c r="H571" i="4"/>
  <c r="H556" i="4"/>
  <c r="H541" i="4"/>
  <c r="H526" i="4"/>
  <c r="H511" i="4"/>
  <c r="H496" i="4"/>
  <c r="H473" i="4"/>
  <c r="H458" i="4"/>
  <c r="H443" i="4"/>
  <c r="H428" i="4"/>
  <c r="H413" i="4"/>
  <c r="H984" i="4"/>
  <c r="H973" i="4"/>
  <c r="H906" i="4"/>
  <c r="H872" i="4"/>
  <c r="H851" i="4"/>
  <c r="H829" i="4"/>
  <c r="H819" i="4"/>
  <c r="H679" i="4"/>
  <c r="H669" i="4"/>
  <c r="H648" i="4"/>
  <c r="H612" i="4"/>
  <c r="H585" i="4"/>
  <c r="H577" i="4"/>
  <c r="H559" i="4"/>
  <c r="H550" i="4"/>
  <c r="H533" i="4"/>
  <c r="H472" i="4"/>
  <c r="H464" i="4"/>
  <c r="H437" i="4"/>
  <c r="H429" i="4"/>
  <c r="H412" i="4"/>
  <c r="H394" i="4"/>
  <c r="H378" i="4"/>
  <c r="H370" i="4"/>
  <c r="H345" i="4"/>
  <c r="H337" i="4"/>
  <c r="H329" i="4"/>
  <c r="H321" i="4"/>
  <c r="H296" i="4"/>
  <c r="H288" i="4"/>
  <c r="H280" i="4"/>
  <c r="H272" i="4"/>
  <c r="H247" i="4"/>
  <c r="H231" i="4"/>
  <c r="H223" i="4"/>
  <c r="H215" i="4"/>
  <c r="H198" i="4"/>
  <c r="H182" i="4"/>
  <c r="H166" i="4"/>
  <c r="H141" i="4"/>
  <c r="H125" i="4"/>
  <c r="H117" i="4"/>
  <c r="H92" i="4"/>
  <c r="H76" i="4"/>
  <c r="H68" i="4"/>
  <c r="H51" i="4"/>
  <c r="H43" i="4"/>
  <c r="H27" i="4"/>
  <c r="H935" i="4"/>
  <c r="H924" i="4"/>
  <c r="H858" i="4"/>
  <c r="H847" i="4"/>
  <c r="H739" i="4"/>
  <c r="H665" i="4"/>
  <c r="H582" i="4"/>
  <c r="H513" i="4"/>
  <c r="H469" i="4"/>
  <c r="H384" i="4"/>
  <c r="H359" i="4"/>
  <c r="H310" i="4"/>
  <c r="H294" i="4"/>
  <c r="H861" i="4"/>
  <c r="H808" i="4"/>
  <c r="H711" i="4"/>
  <c r="H700" i="4"/>
  <c r="H689" i="4"/>
  <c r="H629" i="4"/>
  <c r="H620" i="4"/>
  <c r="H602" i="4"/>
  <c r="H567" i="4"/>
  <c r="H524" i="4"/>
  <c r="H506" i="4"/>
  <c r="H498" i="4"/>
  <c r="H489" i="4"/>
  <c r="H454" i="4"/>
  <c r="H445" i="4"/>
  <c r="H420" i="4"/>
  <c r="H386" i="4"/>
  <c r="H362" i="4"/>
  <c r="H313" i="4"/>
  <c r="H264" i="4"/>
  <c r="H239" i="4"/>
  <c r="H190" i="4"/>
  <c r="H174" i="4"/>
  <c r="H149" i="4"/>
  <c r="H133" i="4"/>
  <c r="H100" i="4"/>
  <c r="H84" i="4"/>
  <c r="H35" i="4"/>
  <c r="H19" i="4"/>
  <c r="H686" i="4"/>
  <c r="H400" i="4"/>
  <c r="H335" i="4"/>
  <c r="H994" i="4"/>
  <c r="H983" i="4"/>
  <c r="H949" i="4"/>
  <c r="H882" i="4"/>
  <c r="H871" i="4"/>
  <c r="H774" i="4"/>
  <c r="H753" i="4"/>
  <c r="H731" i="4"/>
  <c r="H721" i="4"/>
  <c r="H657" i="4"/>
  <c r="H637" i="4"/>
  <c r="H611" i="4"/>
  <c r="H584" i="4"/>
  <c r="H549" i="4"/>
  <c r="H540" i="4"/>
  <c r="H532" i="4"/>
  <c r="H480" i="4"/>
  <c r="H471" i="4"/>
  <c r="H436" i="4"/>
  <c r="H836" i="4"/>
  <c r="H521" i="4"/>
  <c r="H426" i="4"/>
  <c r="H351" i="4"/>
  <c r="H892" i="4"/>
  <c r="H837" i="4"/>
  <c r="H784" i="4"/>
  <c r="H763" i="4"/>
  <c r="H710" i="4"/>
  <c r="H619" i="4"/>
  <c r="H601" i="4"/>
  <c r="H592" i="4"/>
  <c r="H566" i="4"/>
  <c r="H557" i="4"/>
  <c r="H514" i="4"/>
  <c r="H505" i="4"/>
  <c r="H497" i="4"/>
  <c r="H444" i="4"/>
  <c r="H427" i="4"/>
  <c r="H419" i="4"/>
  <c r="H401" i="4"/>
  <c r="H393" i="4"/>
  <c r="H385" i="4"/>
  <c r="H377" i="4"/>
  <c r="H369" i="4"/>
  <c r="H352" i="4"/>
  <c r="H344" i="4"/>
  <c r="H336" i="4"/>
  <c r="H328" i="4"/>
  <c r="H320" i="4"/>
  <c r="H303" i="4"/>
  <c r="H295" i="4"/>
  <c r="H287" i="4"/>
  <c r="H279" i="4"/>
  <c r="H271" i="4"/>
  <c r="H254" i="4"/>
  <c r="H246" i="4"/>
  <c r="H238" i="4"/>
  <c r="H230" i="4"/>
  <c r="H222" i="4"/>
  <c r="H205" i="4"/>
  <c r="H197" i="4"/>
  <c r="H189" i="4"/>
  <c r="H181" i="4"/>
  <c r="H173" i="4"/>
  <c r="H156" i="4"/>
  <c r="H148" i="4"/>
  <c r="H140" i="4"/>
  <c r="H132" i="4"/>
  <c r="H124" i="4"/>
  <c r="H107" i="4"/>
  <c r="H99" i="4"/>
  <c r="H91" i="4"/>
  <c r="H83" i="4"/>
  <c r="H75" i="4"/>
  <c r="H58" i="4"/>
  <c r="H50" i="4"/>
  <c r="H42" i="4"/>
  <c r="H34" i="4"/>
  <c r="H26" i="4"/>
  <c r="H970" i="4"/>
  <c r="H959" i="4"/>
  <c r="H914" i="4"/>
  <c r="H826" i="4"/>
  <c r="H816" i="4"/>
  <c r="H794" i="4"/>
  <c r="H773" i="4"/>
  <c r="H676" i="4"/>
  <c r="H636" i="4"/>
  <c r="H627" i="4"/>
  <c r="H574" i="4"/>
  <c r="H548" i="4"/>
  <c r="H539" i="4"/>
  <c r="H487" i="4"/>
  <c r="H479" i="4"/>
  <c r="H461" i="4"/>
  <c r="H452" i="4"/>
  <c r="H435" i="4"/>
  <c r="H644" i="4"/>
  <c r="H618" i="4"/>
  <c r="H504" i="4"/>
  <c r="H408" i="4"/>
  <c r="H392" i="4"/>
  <c r="H376" i="4"/>
  <c r="H343" i="4"/>
  <c r="H327" i="4"/>
  <c r="H302" i="4"/>
  <c r="H920" i="4"/>
  <c r="H833" i="4"/>
  <c r="H809" i="4"/>
  <c r="H738" i="4"/>
  <c r="H643" i="4"/>
  <c r="H633" i="4"/>
  <c r="H623" i="4"/>
  <c r="H570" i="4"/>
  <c r="H519" i="4"/>
  <c r="H415" i="4"/>
  <c r="H405" i="4"/>
  <c r="H324" i="4"/>
  <c r="H315" i="4"/>
  <c r="H306" i="4"/>
  <c r="H258" i="4"/>
  <c r="H211" i="4"/>
  <c r="H110" i="4"/>
  <c r="H63" i="4"/>
  <c r="H16" i="4"/>
  <c r="H980" i="4"/>
  <c r="H955" i="4"/>
  <c r="H931" i="4"/>
  <c r="H749" i="4"/>
  <c r="H690" i="4"/>
  <c r="H580" i="4"/>
  <c r="H528" i="4"/>
  <c r="H466" i="4"/>
  <c r="H456" i="4"/>
  <c r="H373" i="4"/>
  <c r="H364" i="4"/>
  <c r="H355" i="4"/>
  <c r="H334" i="4"/>
  <c r="H285" i="4"/>
  <c r="H275" i="4"/>
  <c r="H266" i="4"/>
  <c r="H229" i="4"/>
  <c r="H219" i="4"/>
  <c r="H202" i="4"/>
  <c r="H183" i="4"/>
  <c r="H155" i="4"/>
  <c r="H146" i="4"/>
  <c r="H127" i="4"/>
  <c r="H118" i="4"/>
  <c r="H90" i="4"/>
  <c r="H71" i="4"/>
  <c r="H54" i="4"/>
  <c r="H44" i="4"/>
  <c r="H536" i="4"/>
  <c r="H363" i="4"/>
  <c r="H274" i="4"/>
  <c r="H191" i="4"/>
  <c r="H145" i="4"/>
  <c r="H126" i="4"/>
  <c r="H89" i="4"/>
  <c r="H23" i="4"/>
  <c r="H724" i="4"/>
  <c r="H588" i="4"/>
  <c r="H517" i="4"/>
  <c r="H342" i="4"/>
  <c r="H209" i="4"/>
  <c r="H14" i="4"/>
  <c r="H857" i="4"/>
  <c r="H760" i="4"/>
  <c r="H725" i="4"/>
  <c r="H714" i="4"/>
  <c r="H653" i="4"/>
  <c r="H632" i="4"/>
  <c r="H599" i="4"/>
  <c r="H589" i="4"/>
  <c r="H569" i="4"/>
  <c r="H518" i="4"/>
  <c r="H486" i="4"/>
  <c r="H476" i="4"/>
  <c r="H434" i="4"/>
  <c r="H423" i="4"/>
  <c r="H414" i="4"/>
  <c r="H404" i="4"/>
  <c r="H383" i="4"/>
  <c r="H323" i="4"/>
  <c r="H314" i="4"/>
  <c r="H257" i="4"/>
  <c r="H210" i="4"/>
  <c r="H163" i="4"/>
  <c r="H62" i="4"/>
  <c r="H15" i="4"/>
  <c r="H941" i="4"/>
  <c r="H868" i="4"/>
  <c r="H843" i="4"/>
  <c r="H641" i="4"/>
  <c r="H547" i="4"/>
  <c r="H527" i="4"/>
  <c r="H465" i="4"/>
  <c r="H372" i="4"/>
  <c r="H293" i="4"/>
  <c r="H265" i="4"/>
  <c r="H237" i="4"/>
  <c r="H218" i="4"/>
  <c r="H201" i="4"/>
  <c r="H154" i="4"/>
  <c r="H135" i="4"/>
  <c r="H98" i="4"/>
  <c r="H79" i="4"/>
  <c r="H70" i="4"/>
  <c r="H33" i="4"/>
  <c r="H990" i="4"/>
  <c r="H770" i="4"/>
  <c r="H759" i="4"/>
  <c r="H735" i="4"/>
  <c r="H675" i="4"/>
  <c r="H608" i="4"/>
  <c r="H578" i="4"/>
  <c r="H475" i="4"/>
  <c r="H422" i="4"/>
  <c r="H322" i="4"/>
  <c r="H162" i="4"/>
  <c r="H61" i="4"/>
  <c r="H2" i="4"/>
  <c r="H998" i="4"/>
  <c r="H875" i="4"/>
  <c r="H626" i="4"/>
  <c r="H604" i="4"/>
  <c r="H595" i="4"/>
  <c r="H491" i="4"/>
  <c r="H482" i="4"/>
  <c r="H450" i="4"/>
  <c r="H358" i="4"/>
  <c r="H349" i="4"/>
  <c r="H289" i="4"/>
  <c r="H252" i="4"/>
  <c r="H243" i="4"/>
  <c r="H233" i="4"/>
  <c r="H224" i="4"/>
  <c r="H196" i="4"/>
  <c r="H187" i="4"/>
  <c r="H177" i="4"/>
  <c r="H168" i="4"/>
  <c r="H131" i="4"/>
  <c r="H121" i="4"/>
  <c r="H104" i="4"/>
  <c r="H85" i="4"/>
  <c r="H57" i="4"/>
  <c r="H48" i="4"/>
  <c r="H29" i="4"/>
  <c r="H20" i="4"/>
  <c r="H886" i="4"/>
  <c r="H812" i="4"/>
  <c r="H788" i="4"/>
  <c r="H777" i="4"/>
  <c r="H682" i="4"/>
  <c r="H615" i="4"/>
  <c r="H573" i="4"/>
  <c r="H563" i="4"/>
  <c r="H542" i="4"/>
  <c r="H512" i="4"/>
  <c r="H501" i="4"/>
  <c r="H459" i="4"/>
  <c r="H407" i="4"/>
  <c r="H398" i="4"/>
  <c r="H338" i="4"/>
  <c r="H317" i="4"/>
  <c r="H308" i="4"/>
  <c r="H299" i="4"/>
  <c r="H260" i="4"/>
  <c r="H159" i="4"/>
  <c r="H112" i="4"/>
  <c r="H65" i="4"/>
  <c r="H934" i="4"/>
  <c r="H910" i="4"/>
  <c r="H823" i="4"/>
  <c r="H718" i="4"/>
  <c r="H625" i="4"/>
  <c r="H603" i="4"/>
  <c r="H552" i="4"/>
  <c r="H490" i="4"/>
  <c r="H449" i="4"/>
  <c r="H438" i="4"/>
  <c r="H387" i="4"/>
  <c r="H366" i="4"/>
  <c r="H357" i="4"/>
  <c r="H348" i="4"/>
  <c r="H278" i="4"/>
  <c r="H268" i="4"/>
  <c r="H251" i="4"/>
  <c r="H232" i="4"/>
  <c r="H204" i="4"/>
  <c r="H195" i="4"/>
  <c r="H176" i="4"/>
  <c r="H167" i="4"/>
  <c r="H139" i="4"/>
  <c r="H120" i="4"/>
  <c r="H103" i="4"/>
  <c r="H93" i="4"/>
  <c r="H56" i="4"/>
  <c r="H47" i="4"/>
  <c r="H37" i="4"/>
  <c r="H28" i="4"/>
  <c r="H945" i="4"/>
  <c r="H921" i="4"/>
  <c r="H885" i="4"/>
  <c r="H787" i="4"/>
  <c r="H728" i="4"/>
  <c r="H86" i="4"/>
  <c r="H341" i="4"/>
  <c r="H390" i="4"/>
  <c r="H596" i="4"/>
  <c r="H225" i="4"/>
  <c r="H259" i="4"/>
  <c r="H379" i="4"/>
  <c r="H535" i="4"/>
  <c r="H900" i="4"/>
  <c r="H77" i="4"/>
  <c r="H134" i="4"/>
  <c r="H391" i="4"/>
  <c r="H597" i="4"/>
  <c r="H10" i="4"/>
  <c r="H180" i="4"/>
  <c r="H331" i="4"/>
  <c r="H416" i="4"/>
  <c r="H8" i="4"/>
  <c r="H142" i="4"/>
  <c r="H153" i="4"/>
  <c r="H245" i="4"/>
  <c r="H399" i="4"/>
  <c r="B15" i="6"/>
  <c r="H3" i="4"/>
</calcChain>
</file>

<file path=xl/sharedStrings.xml><?xml version="1.0" encoding="utf-8"?>
<sst xmlns="http://schemas.openxmlformats.org/spreadsheetml/2006/main" count="149" uniqueCount="96">
  <si>
    <t>Template Rekonsiliasi Bank Bulanan – UMKM</t>
  </si>
  <si>
    <t xml:space="preserve">Cara pakai (ringkas):
1) Buka sheet ‘Setup’ → isi identitas rekening dan saldo awal (bank &amp; buku).
2) Buka sheet ‘Statement_Bank’ → tempel mutasi bank periode berjalan (CSV/Copy-Paste) ke kolom yang tersedia.
   - Debet = Kas Masuk (Setoran); Kredit = Kas Keluar (Penarikan).
   - Kolom ‘Tipe’ akan otomatis terisi; ‘MatchID’ dibangkitkan otomatis.
   - Tandai ‘Cleared’ = Ya jika transaksi sudah cocok dengan ‘Buku_Bank’.
3) Buka sheet ‘Buku_Bank’ → tempel transaksi kas/bank dari pembukuan.
   - ‘AutoCleared’ otomatis mendeteksi transaksi yang ada di mutasi bank (berdasarkan MatchID).
   - Ubah ‘Cleared’ menjadi ‘Ya’ bila sudah benar-benar match.
4) Bila ada biaya admin/bunga/pajak bank → catat di ‘Jurnal_Penyesuaian’. Pilih Arah Kas (Tambah/Kurangi).
5) Lihat sheet ‘Rekonsiliasi’ untuk ringkasan: Deposito dalam perjalanan, cek/transfer beredar, saldo tersesuaikan bank &amp; buku, dan selisih.
6) Gunakan sheet ‘Checklist’ untuk menandai progres &amp; simpan file sebagai dokumen periode.
Tips matching cepat:
- Gunakan ‘MatchID’ (gabungan tanggal+nominal+referensi) untuk membantu pencocokan.
- Tanda kuning = belum cocok; hijau = sudah cocok; merah = selisih rekons masih ada.
</t>
  </si>
  <si>
    <t>Catatan:</t>
  </si>
  <si>
    <t>• Tabel sudah diberi batas 1.000 baris—silakan tambah baris bila perlu (Excel akan memperluas tabel otomatis).
• Struktur CSV tiap bank berbeda; pastikan map kolom ke Debet/Kredit dengan benar.
• Angka memakai format ribuan tanpa desimal (#,##0). Ubah format bila diperlukan.
• Dibuat: 24 Aug 2025</t>
  </si>
  <si>
    <t>Identitas Rekening &amp; Periode</t>
  </si>
  <si>
    <t>Nama Bank</t>
  </si>
  <si>
    <t>Bank Nusantara</t>
  </si>
  <si>
    <t>No. Rekening</t>
  </si>
  <si>
    <t>123-456-7890</t>
  </si>
  <si>
    <t>Mata Uang</t>
  </si>
  <si>
    <t>IDR</t>
  </si>
  <si>
    <t>Periode Awal</t>
  </si>
  <si>
    <t>Periode Akhir</t>
  </si>
  <si>
    <t>Saldo Awal Bank</t>
  </si>
  <si>
    <t>Saldo Awal Buku</t>
  </si>
  <si>
    <t>Ringkasan Perhitungan</t>
  </si>
  <si>
    <t>Total Masuk (Bank)</t>
  </si>
  <si>
    <t>Total Keluar (Bank)</t>
  </si>
  <si>
    <t>Saldo Akhir Bank</t>
  </si>
  <si>
    <t>Total Masuk (Buku)</t>
  </si>
  <si>
    <t>Total Keluar (Buku)</t>
  </si>
  <si>
    <t>Saldo Akhir Buku</t>
  </si>
  <si>
    <t>Tanggal</t>
  </si>
  <si>
    <t>Deskripsi</t>
  </si>
  <si>
    <t>Referensi</t>
  </si>
  <si>
    <t>Debet</t>
  </si>
  <si>
    <t>Kredit</t>
  </si>
  <si>
    <t>Saldo</t>
  </si>
  <si>
    <t>Tipe</t>
  </si>
  <si>
    <t>Cleared</t>
  </si>
  <si>
    <t>MatchID</t>
  </si>
  <si>
    <t>Catatan</t>
  </si>
  <si>
    <t>Pembayaran pelanggan INV-001</t>
  </si>
  <si>
    <t>INV-001</t>
  </si>
  <si>
    <t>Ya</t>
  </si>
  <si>
    <t>Pembayaran ke pemasok SUP-01</t>
  </si>
  <si>
    <t>SUP-01</t>
  </si>
  <si>
    <t>Pembayaran pelanggan INV-002</t>
  </si>
  <si>
    <t>INV-002</t>
  </si>
  <si>
    <t>Biaya admin bank Juni</t>
  </si>
  <si>
    <t>ADM-JUN</t>
  </si>
  <si>
    <t>Gaji karyawan Juni</t>
  </si>
  <si>
    <t>PAYROLL06</t>
  </si>
  <si>
    <t>Bunga jasa giro Juni</t>
  </si>
  <si>
    <t>INT-JUN</t>
  </si>
  <si>
    <t>Setoran e-wallet VA</t>
  </si>
  <si>
    <t>SET-VA-01</t>
  </si>
  <si>
    <t>Pembayaran ke pemasok SUP-02</t>
  </si>
  <si>
    <t>SUP-02</t>
  </si>
  <si>
    <t>Pembayaran pelanggan INV-003</t>
  </si>
  <si>
    <t>INV-003</t>
  </si>
  <si>
    <t>Pembayaran ke pemasok SUP-03</t>
  </si>
  <si>
    <t>SUP-03</t>
  </si>
  <si>
    <t>Pembayaran pelanggan INV-004</t>
  </si>
  <si>
    <t>INV-004</t>
  </si>
  <si>
    <t>Pembayaran utilitas Juni</t>
  </si>
  <si>
    <t>UTIL-06</t>
  </si>
  <si>
    <t>Pajak bunga bank Juni</t>
  </si>
  <si>
    <t>TAX-JUN</t>
  </si>
  <si>
    <t>No Bukti</t>
  </si>
  <si>
    <t>Saldo Buku</t>
  </si>
  <si>
    <t>AutoCleared</t>
  </si>
  <si>
    <t>Arah Kas</t>
  </si>
  <si>
    <t>Nominal</t>
  </si>
  <si>
    <t>Keterangan</t>
  </si>
  <si>
    <t>Kurangi Kas</t>
  </si>
  <si>
    <t>Biaya admin bank Juni (ADM-JUN)</t>
  </si>
  <si>
    <t>Tambah Kas</t>
  </si>
  <si>
    <t>Bunga jasa giro Juni (INT-JUN)</t>
  </si>
  <si>
    <t>Pajak bunga bank Juni (TAX-JUN)</t>
  </si>
  <si>
    <t>Ringkasan Rekonsiliasi Bank Bulanan</t>
  </si>
  <si>
    <t>BANK</t>
  </si>
  <si>
    <t>Saldo Akhir (Bank)</t>
  </si>
  <si>
    <t>Setoran dalam Perjalanan (Belum Cleared)</t>
  </si>
  <si>
    <t>Cek/Transfer Beredar (Belum Cleared)</t>
  </si>
  <si>
    <t>Saldo Bank Tersesuaikan</t>
  </si>
  <si>
    <t>BUKU</t>
  </si>
  <si>
    <t>Saldo Akhir (Buku)</t>
  </si>
  <si>
    <t>Penyesuaian (Jurnal) – Net ke Kas</t>
  </si>
  <si>
    <t>Saldo Buku Tersesuaikan</t>
  </si>
  <si>
    <t>HASIL REKONSILIASI</t>
  </si>
  <si>
    <t>Selisih (Bank Tersesuaikan - Buku Tersesuaikan)</t>
  </si>
  <si>
    <t>Jumlah transaksi Statement belum cleared</t>
  </si>
  <si>
    <t>Jumlah transaksi Buku belum cleared</t>
  </si>
  <si>
    <t>• Pastikan semua transaksi relevan sudah berstatus ‘Cleared = Ya’. • Selisih harus 0. Jika belum, cek deposit in transit tua &amp; penarikan beredar yang belum masuk/keluar.</t>
  </si>
  <si>
    <t>Checklist SOP Rekonsiliasi Bulanan</t>
  </si>
  <si>
    <t>Langkah</t>
  </si>
  <si>
    <t>Status</t>
  </si>
  <si>
    <t>1) Isi Setup: identitas rekening &amp; saldo awal (bank &amp; buku)</t>
  </si>
  <si>
    <t>Belum</t>
  </si>
  <si>
    <t>2) Impor/paste mutasi ke Statement_Bank (periode berjalan)</t>
  </si>
  <si>
    <t>3) Impor/paste transaksi ke Buku_Bank (periode berjalan)</t>
  </si>
  <si>
    <t>4) Tandai ‘Cleared’ untuk transaksi yang sudah match</t>
  </si>
  <si>
    <t>5) Catat penyesuaian: biaya admin, bunga, pajak (Jurnal_Penyesuaian)</t>
  </si>
  <si>
    <t>6) Review Rekonsiliasi: saldo tersesuaikan &amp; selisih harus 0</t>
  </si>
  <si>
    <t>7) Arsipkan bukti &amp; lock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</si>
</sst>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66666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3" fontId="0" fillId="0" borderId="0" xfId="0" applyNumberFormat="1"/>
    <xf numFmtId="0" fontId="2" fillId="2" borderId="1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30">
    <dxf>
      <fill>
        <patternFill>
          <bgColor rgb="FFE2F0D9"/>
        </patternFill>
      </fill>
    </dxf>
    <dxf>
      <fill>
        <patternFill>
          <bgColor rgb="FFF8CBAD"/>
        </patternFill>
      </fill>
    </dxf>
    <dxf>
      <fill>
        <patternFill>
          <bgColor rgb="FFE2F0D9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atement_Bank" displayName="Statement_Bank" ref="A1:J1002" totalsRowShown="0">
  <autoFilter ref="A1:J1002" xr:uid="{00000000-0009-0000-0100-000001000000}"/>
  <tableColumns count="10">
    <tableColumn id="1" xr3:uid="{00000000-0010-0000-0000-000001000000}" name="Tanggal" dataDxfId="29"/>
    <tableColumn id="2" xr3:uid="{00000000-0010-0000-0000-000002000000}" name="Deskripsi" dataDxfId="28"/>
    <tableColumn id="3" xr3:uid="{00000000-0010-0000-0000-000003000000}" name="Referensi" dataDxfId="27"/>
    <tableColumn id="4" xr3:uid="{00000000-0010-0000-0000-000004000000}" name="Debet" dataDxfId="26"/>
    <tableColumn id="5" xr3:uid="{00000000-0010-0000-0000-000005000000}" name="Kredit" dataDxfId="25"/>
    <tableColumn id="6" xr3:uid="{00000000-0010-0000-0000-000006000000}" name="Saldo" dataDxfId="24"/>
    <tableColumn id="7" xr3:uid="{00000000-0010-0000-0000-000007000000}" name="Tipe" dataDxfId="23">
      <calculatedColumnFormula>IF(Statement_Bank[[#This Row],[Debet]]&gt;0,"Setoran",IF(Statement_Bank[[#This Row],[Kredit]]&gt;0,"Penarikan",""))</calculatedColumnFormula>
    </tableColumn>
    <tableColumn id="8" xr3:uid="{00000000-0010-0000-0000-000008000000}" name="Cleared" dataDxfId="22"/>
    <tableColumn id="9" xr3:uid="{00000000-0010-0000-0000-000009000000}" name="MatchID" dataDxfId="21">
      <calculatedColumnFormula>TEXT(Statement_Bank[[#This Row],[Tanggal]],"yyyymmdd")&amp;"|"&amp;ROUND(Statement_Bank[[#This Row],[Debet]]-Statement_Bank[[#This Row],[Kredit]],0)&amp;"|"&amp;IFERROR(Statement_Bank[[#This Row],[Referensi]],"")</calculatedColumnFormula>
    </tableColumn>
    <tableColumn id="10" xr3:uid="{00000000-0010-0000-0000-00000A000000}" name="Catatan" dataDxfId="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uku_Bank" displayName="Buku_Bank" ref="A1:K1002" totalsRowShown="0">
  <autoFilter ref="A1:K1002" xr:uid="{00000000-0009-0000-0100-000002000000}"/>
  <tableColumns count="11">
    <tableColumn id="1" xr3:uid="{00000000-0010-0000-0100-000001000000}" name="Tanggal" dataDxfId="19"/>
    <tableColumn id="2" xr3:uid="{00000000-0010-0000-0100-000002000000}" name="No Bukti" dataDxfId="18"/>
    <tableColumn id="3" xr3:uid="{00000000-0010-0000-0100-000003000000}" name="Deskripsi" dataDxfId="17"/>
    <tableColumn id="4" xr3:uid="{00000000-0010-0000-0100-000004000000}" name="Debet" dataDxfId="16"/>
    <tableColumn id="5" xr3:uid="{00000000-0010-0000-0100-000005000000}" name="Kredit" dataDxfId="15"/>
    <tableColumn id="6" xr3:uid="{00000000-0010-0000-0100-000006000000}" name="Saldo Buku" dataDxfId="14"/>
    <tableColumn id="7" xr3:uid="{00000000-0010-0000-0100-000007000000}" name="Tipe" dataDxfId="13">
      <calculatedColumnFormula>IF(Buku_Bank[[#This Row],[Debet]]&gt;0,"Setoran",IF(Buku_Bank[[#This Row],[Kredit]]&gt;0,"Penarikan",""))</calculatedColumnFormula>
    </tableColumn>
    <tableColumn id="8" xr3:uid="{00000000-0010-0000-0100-000008000000}" name="AutoCleared" dataDxfId="12">
      <calculatedColumnFormula>IF(COUNTIF(Statement_Bank[MatchID],Buku_Bank[[#This Row],[MatchID]])&gt;0,"Ya","Tidak")</calculatedColumnFormula>
    </tableColumn>
    <tableColumn id="9" xr3:uid="{00000000-0010-0000-0100-000009000000}" name="Cleared" dataDxfId="11"/>
    <tableColumn id="10" xr3:uid="{00000000-0010-0000-0100-00000A000000}" name="MatchID" dataDxfId="10"/>
    <tableColumn id="11" xr3:uid="{00000000-0010-0000-0100-00000B000000}" name="Catatan" dataDxfId="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Jurnal_Penyesuaian" displayName="Jurnal_Penyesuaian" ref="A1:D201" totalsRowShown="0">
  <autoFilter ref="A1:D201" xr:uid="{00000000-0009-0000-0100-000003000000}"/>
  <tableColumns count="4">
    <tableColumn id="1" xr3:uid="{00000000-0010-0000-0200-000001000000}" name="Tanggal" dataDxfId="8"/>
    <tableColumn id="2" xr3:uid="{00000000-0010-0000-0200-000002000000}" name="Arah Kas" dataDxfId="7"/>
    <tableColumn id="3" xr3:uid="{00000000-0010-0000-0200-000003000000}" name="Nominal" dataDxfId="6"/>
    <tableColumn id="4" xr3:uid="{00000000-0010-0000-0200-000004000000}" name="Keterangan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5" x14ac:dyDescent="0.25"/>
  <cols>
    <col min="1" max="1" width="100.7109375" customWidth="1"/>
  </cols>
  <sheetData>
    <row r="1" spans="1:1" ht="21" x14ac:dyDescent="0.35">
      <c r="A1" s="1" t="s">
        <v>0</v>
      </c>
    </row>
    <row r="3" spans="1:1" ht="285" x14ac:dyDescent="0.25">
      <c r="A3" s="2" t="s">
        <v>1</v>
      </c>
    </row>
    <row r="18" spans="1:1" x14ac:dyDescent="0.25">
      <c r="A18" s="3" t="s">
        <v>2</v>
      </c>
    </row>
    <row r="19" spans="1:1" x14ac:dyDescent="0.25">
      <c r="A19" s="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/>
  </sheetViews>
  <sheetFormatPr defaultRowHeight="15" x14ac:dyDescent="0.25"/>
  <cols>
    <col min="1" max="1" width="28.7109375" customWidth="1"/>
    <col min="2" max="2" width="40.7109375" customWidth="1"/>
  </cols>
  <sheetData>
    <row r="1" spans="1:2" ht="15.75" x14ac:dyDescent="0.25">
      <c r="A1" s="5" t="s">
        <v>4</v>
      </c>
    </row>
    <row r="3" spans="1:2" x14ac:dyDescent="0.25">
      <c r="A3" s="3" t="s">
        <v>5</v>
      </c>
      <c r="B3" t="s">
        <v>6</v>
      </c>
    </row>
    <row r="4" spans="1:2" x14ac:dyDescent="0.25">
      <c r="A4" s="3" t="s">
        <v>7</v>
      </c>
      <c r="B4" t="s">
        <v>8</v>
      </c>
    </row>
    <row r="5" spans="1:2" x14ac:dyDescent="0.25">
      <c r="A5" s="3" t="s">
        <v>9</v>
      </c>
      <c r="B5" t="s">
        <v>10</v>
      </c>
    </row>
    <row r="6" spans="1:2" x14ac:dyDescent="0.25">
      <c r="A6" s="3" t="s">
        <v>11</v>
      </c>
      <c r="B6" s="6">
        <v>45809</v>
      </c>
    </row>
    <row r="7" spans="1:2" x14ac:dyDescent="0.25">
      <c r="A7" s="3" t="s">
        <v>12</v>
      </c>
      <c r="B7" s="6">
        <v>45838</v>
      </c>
    </row>
    <row r="9" spans="1:2" x14ac:dyDescent="0.25">
      <c r="A9" s="3" t="s">
        <v>13</v>
      </c>
      <c r="B9" s="7">
        <v>25000000</v>
      </c>
    </row>
    <row r="10" spans="1:2" x14ac:dyDescent="0.25">
      <c r="A10" s="3" t="s">
        <v>14</v>
      </c>
      <c r="B10" s="7">
        <v>25000000</v>
      </c>
    </row>
    <row r="12" spans="1:2" ht="15.75" x14ac:dyDescent="0.25">
      <c r="A12" s="5" t="s">
        <v>15</v>
      </c>
    </row>
    <row r="14" spans="1:2" x14ac:dyDescent="0.25">
      <c r="A14" s="3" t="s">
        <v>16</v>
      </c>
      <c r="B14" s="7">
        <f>SUM(Statement_Bank[Debet])</f>
        <v>17860000</v>
      </c>
    </row>
    <row r="15" spans="1:2" x14ac:dyDescent="0.25">
      <c r="A15" s="3" t="s">
        <v>17</v>
      </c>
      <c r="B15" s="7">
        <f>SUM(Statement_Bank[Kredit])</f>
        <v>14626000</v>
      </c>
    </row>
    <row r="16" spans="1:2" x14ac:dyDescent="0.25">
      <c r="A16" s="3" t="s">
        <v>18</v>
      </c>
      <c r="B16" s="7">
        <f>B9+B14-B15</f>
        <v>28234000</v>
      </c>
    </row>
    <row r="18" spans="1:2" x14ac:dyDescent="0.25">
      <c r="A18" s="3" t="s">
        <v>19</v>
      </c>
      <c r="B18" s="7">
        <f>SUM(Buku_Bank[Debet])</f>
        <v>17850000</v>
      </c>
    </row>
    <row r="19" spans="1:2" x14ac:dyDescent="0.25">
      <c r="A19" s="3" t="s">
        <v>20</v>
      </c>
      <c r="B19" s="7">
        <f>SUM(Buku_Bank[Kredit])</f>
        <v>14600000</v>
      </c>
    </row>
    <row r="20" spans="1:2" x14ac:dyDescent="0.25">
      <c r="A20" s="3" t="s">
        <v>21</v>
      </c>
      <c r="B20" s="7">
        <f>B10+B18-B19</f>
        <v>28250000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40.7109375" customWidth="1"/>
    <col min="3" max="3" width="18.7109375" customWidth="1"/>
    <col min="4" max="6" width="16.7109375" customWidth="1"/>
    <col min="7" max="7" width="14.7109375" customWidth="1"/>
    <col min="8" max="8" width="12.7109375" customWidth="1"/>
    <col min="9" max="9" width="34.7109375" customWidth="1"/>
    <col min="10" max="10" width="24.7109375" customWidth="1"/>
  </cols>
  <sheetData>
    <row r="1" spans="1:10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</row>
    <row r="2" spans="1:10" x14ac:dyDescent="0.25">
      <c r="A2" s="11">
        <v>45811</v>
      </c>
      <c r="B2" t="s">
        <v>32</v>
      </c>
      <c r="C2" t="s">
        <v>33</v>
      </c>
      <c r="D2">
        <v>5000000</v>
      </c>
      <c r="E2">
        <v>0</v>
      </c>
      <c r="G2" s="8" t="str">
        <f>IF(Statement_Bank[[#This Row],[Debet]]&gt;0,"Setoran",IF(Statement_Bank[[#This Row],[Kredit]]&gt;0,"Penarikan",""))</f>
        <v>Setoran</v>
      </c>
      <c r="H2" t="s">
        <v>34</v>
      </c>
      <c r="I2" s="8" t="str">
        <f>TEXT(Statement_Bank[[#This Row],[Tanggal]],"yyyymmdd")&amp;"|"&amp;ROUND(Statement_Bank[[#This Row],[Debet]]-Statement_Bank[[#This Row],[Kredit]],0)&amp;"|"&amp;IFERROR(Statement_Bank[[#This Row],[Referensi]],"")</f>
        <v>20250603|5000000|INV-001</v>
      </c>
    </row>
    <row r="3" spans="1:10" x14ac:dyDescent="0.25">
      <c r="A3" s="11">
        <v>45813</v>
      </c>
      <c r="B3" t="s">
        <v>35</v>
      </c>
      <c r="C3" t="s">
        <v>36</v>
      </c>
      <c r="D3">
        <v>0</v>
      </c>
      <c r="E3">
        <v>2500000</v>
      </c>
      <c r="G3" s="8" t="str">
        <f>IF(Statement_Bank[[#This Row],[Debet]]&gt;0,"Setoran",IF(Statement_Bank[[#This Row],[Kredit]]&gt;0,"Penarikan",""))</f>
        <v>Penarikan</v>
      </c>
      <c r="H3" t="s">
        <v>34</v>
      </c>
      <c r="I3" s="8" t="str">
        <f>TEXT(Statement_Bank[[#This Row],[Tanggal]],"yyyymmdd")&amp;"|"&amp;ROUND(Statement_Bank[[#This Row],[Debet]]-Statement_Bank[[#This Row],[Kredit]],0)&amp;"|"&amp;IFERROR(Statement_Bank[[#This Row],[Referensi]],"")</f>
        <v>20250605|-2500000|SUP-01</v>
      </c>
    </row>
    <row r="4" spans="1:10" x14ac:dyDescent="0.25">
      <c r="A4" s="11">
        <v>45818</v>
      </c>
      <c r="B4" t="s">
        <v>37</v>
      </c>
      <c r="C4" t="s">
        <v>38</v>
      </c>
      <c r="D4">
        <v>3500000</v>
      </c>
      <c r="E4">
        <v>0</v>
      </c>
      <c r="G4" s="8" t="str">
        <f>IF(Statement_Bank[[#This Row],[Debet]]&gt;0,"Setoran",IF(Statement_Bank[[#This Row],[Kredit]]&gt;0,"Penarikan",""))</f>
        <v>Setoran</v>
      </c>
      <c r="H4" t="s">
        <v>34</v>
      </c>
      <c r="I4" s="8" t="str">
        <f>TEXT(Statement_Bank[[#This Row],[Tanggal]],"yyyymmdd")&amp;"|"&amp;ROUND(Statement_Bank[[#This Row],[Debet]]-Statement_Bank[[#This Row],[Kredit]],0)&amp;"|"&amp;IFERROR(Statement_Bank[[#This Row],[Referensi]],"")</f>
        <v>20250610|3500000|INV-002</v>
      </c>
    </row>
    <row r="5" spans="1:10" x14ac:dyDescent="0.25">
      <c r="A5" s="11">
        <v>45820</v>
      </c>
      <c r="B5" t="s">
        <v>39</v>
      </c>
      <c r="C5" t="s">
        <v>40</v>
      </c>
      <c r="D5">
        <v>0</v>
      </c>
      <c r="E5">
        <v>25000</v>
      </c>
      <c r="G5" s="8" t="str">
        <f>IF(Statement_Bank[[#This Row],[Debet]]&gt;0,"Setoran",IF(Statement_Bank[[#This Row],[Kredit]]&gt;0,"Penarikan",""))</f>
        <v>Penarikan</v>
      </c>
      <c r="H5" t="s">
        <v>34</v>
      </c>
      <c r="I5" s="8" t="str">
        <f>TEXT(Statement_Bank[[#This Row],[Tanggal]],"yyyymmdd")&amp;"|"&amp;ROUND(Statement_Bank[[#This Row],[Debet]]-Statement_Bank[[#This Row],[Kredit]],0)&amp;"|"&amp;IFERROR(Statement_Bank[[#This Row],[Referensi]],"")</f>
        <v>20250612|-25000|ADM-JUN</v>
      </c>
    </row>
    <row r="6" spans="1:10" x14ac:dyDescent="0.25">
      <c r="A6" s="11">
        <v>45823</v>
      </c>
      <c r="B6" t="s">
        <v>41</v>
      </c>
      <c r="C6" t="s">
        <v>42</v>
      </c>
      <c r="D6">
        <v>0</v>
      </c>
      <c r="E6">
        <v>7000000</v>
      </c>
      <c r="G6" s="8" t="str">
        <f>IF(Statement_Bank[[#This Row],[Debet]]&gt;0,"Setoran",IF(Statement_Bank[[#This Row],[Kredit]]&gt;0,"Penarikan",""))</f>
        <v>Penarikan</v>
      </c>
      <c r="H6" t="s">
        <v>34</v>
      </c>
      <c r="I6" s="8" t="str">
        <f>TEXT(Statement_Bank[[#This Row],[Tanggal]],"yyyymmdd")&amp;"|"&amp;ROUND(Statement_Bank[[#This Row],[Debet]]-Statement_Bank[[#This Row],[Kredit]],0)&amp;"|"&amp;IFERROR(Statement_Bank[[#This Row],[Referensi]],"")</f>
        <v>20250615|-7000000|PAYROLL06</v>
      </c>
    </row>
    <row r="7" spans="1:10" x14ac:dyDescent="0.25">
      <c r="A7" s="11">
        <v>45826</v>
      </c>
      <c r="B7" t="s">
        <v>43</v>
      </c>
      <c r="C7" t="s">
        <v>44</v>
      </c>
      <c r="D7">
        <v>10000</v>
      </c>
      <c r="E7">
        <v>0</v>
      </c>
      <c r="G7" s="8" t="str">
        <f>IF(Statement_Bank[[#This Row],[Debet]]&gt;0,"Setoran",IF(Statement_Bank[[#This Row],[Kredit]]&gt;0,"Penarikan",""))</f>
        <v>Setoran</v>
      </c>
      <c r="H7" t="s">
        <v>34</v>
      </c>
      <c r="I7" s="8" t="str">
        <f>TEXT(Statement_Bank[[#This Row],[Tanggal]],"yyyymmdd")&amp;"|"&amp;ROUND(Statement_Bank[[#This Row],[Debet]]-Statement_Bank[[#This Row],[Kredit]],0)&amp;"|"&amp;IFERROR(Statement_Bank[[#This Row],[Referensi]],"")</f>
        <v>20250618|10000|INT-JUN</v>
      </c>
    </row>
    <row r="8" spans="1:10" x14ac:dyDescent="0.25">
      <c r="A8" s="11">
        <v>45828</v>
      </c>
      <c r="B8" t="s">
        <v>45</v>
      </c>
      <c r="C8" t="s">
        <v>46</v>
      </c>
      <c r="D8">
        <v>2000000</v>
      </c>
      <c r="E8">
        <v>0</v>
      </c>
      <c r="G8" s="8" t="str">
        <f>IF(Statement_Bank[[#This Row],[Debet]]&gt;0,"Setoran",IF(Statement_Bank[[#This Row],[Kredit]]&gt;0,"Penarikan",""))</f>
        <v>Setoran</v>
      </c>
      <c r="H8" t="s">
        <v>34</v>
      </c>
      <c r="I8" s="8" t="str">
        <f>TEXT(Statement_Bank[[#This Row],[Tanggal]],"yyyymmdd")&amp;"|"&amp;ROUND(Statement_Bank[[#This Row],[Debet]]-Statement_Bank[[#This Row],[Kredit]],0)&amp;"|"&amp;IFERROR(Statement_Bank[[#This Row],[Referensi]],"")</f>
        <v>20250620|2000000|SET-VA-01</v>
      </c>
    </row>
    <row r="9" spans="1:10" x14ac:dyDescent="0.25">
      <c r="A9" s="11">
        <v>45830</v>
      </c>
      <c r="B9" t="s">
        <v>47</v>
      </c>
      <c r="C9" t="s">
        <v>48</v>
      </c>
      <c r="D9">
        <v>0</v>
      </c>
      <c r="E9">
        <v>1200000</v>
      </c>
      <c r="G9" s="8" t="str">
        <f>IF(Statement_Bank[[#This Row],[Debet]]&gt;0,"Setoran",IF(Statement_Bank[[#This Row],[Kredit]]&gt;0,"Penarikan",""))</f>
        <v>Penarikan</v>
      </c>
      <c r="H9" t="s">
        <v>34</v>
      </c>
      <c r="I9" s="8" t="str">
        <f>TEXT(Statement_Bank[[#This Row],[Tanggal]],"yyyymmdd")&amp;"|"&amp;ROUND(Statement_Bank[[#This Row],[Debet]]-Statement_Bank[[#This Row],[Kredit]],0)&amp;"|"&amp;IFERROR(Statement_Bank[[#This Row],[Referensi]],"")</f>
        <v>20250622|-1200000|SUP-02</v>
      </c>
    </row>
    <row r="10" spans="1:10" x14ac:dyDescent="0.25">
      <c r="A10" s="11">
        <v>45832</v>
      </c>
      <c r="B10" t="s">
        <v>49</v>
      </c>
      <c r="C10" t="s">
        <v>50</v>
      </c>
      <c r="D10">
        <v>4750000</v>
      </c>
      <c r="E10">
        <v>0</v>
      </c>
      <c r="G10" s="8" t="str">
        <f>IF(Statement_Bank[[#This Row],[Debet]]&gt;0,"Setoran",IF(Statement_Bank[[#This Row],[Kredit]]&gt;0,"Penarikan",""))</f>
        <v>Setoran</v>
      </c>
      <c r="H10" t="s">
        <v>34</v>
      </c>
      <c r="I10" s="8" t="str">
        <f>TEXT(Statement_Bank[[#This Row],[Tanggal]],"yyyymmdd")&amp;"|"&amp;ROUND(Statement_Bank[[#This Row],[Debet]]-Statement_Bank[[#This Row],[Kredit]],0)&amp;"|"&amp;IFERROR(Statement_Bank[[#This Row],[Referensi]],"")</f>
        <v>20250624|4750000|INV-003</v>
      </c>
    </row>
    <row r="11" spans="1:10" x14ac:dyDescent="0.25">
      <c r="A11" s="11">
        <v>45834</v>
      </c>
      <c r="B11" t="s">
        <v>51</v>
      </c>
      <c r="C11" t="s">
        <v>52</v>
      </c>
      <c r="D11">
        <v>0</v>
      </c>
      <c r="E11">
        <v>3100000</v>
      </c>
      <c r="G11" s="8" t="str">
        <f>IF(Statement_Bank[[#This Row],[Debet]]&gt;0,"Setoran",IF(Statement_Bank[[#This Row],[Kredit]]&gt;0,"Penarikan",""))</f>
        <v>Penarikan</v>
      </c>
      <c r="H11" t="s">
        <v>34</v>
      </c>
      <c r="I11" s="8" t="str">
        <f>TEXT(Statement_Bank[[#This Row],[Tanggal]],"yyyymmdd")&amp;"|"&amp;ROUND(Statement_Bank[[#This Row],[Debet]]-Statement_Bank[[#This Row],[Kredit]],0)&amp;"|"&amp;IFERROR(Statement_Bank[[#This Row],[Referensi]],"")</f>
        <v>20250626|-3100000|SUP-03</v>
      </c>
    </row>
    <row r="12" spans="1:10" x14ac:dyDescent="0.25">
      <c r="A12" s="11">
        <v>45836</v>
      </c>
      <c r="B12" t="s">
        <v>53</v>
      </c>
      <c r="C12" t="s">
        <v>54</v>
      </c>
      <c r="D12">
        <v>2600000</v>
      </c>
      <c r="E12">
        <v>0</v>
      </c>
      <c r="G12" s="8" t="str">
        <f>IF(Statement_Bank[[#This Row],[Debet]]&gt;0,"Setoran",IF(Statement_Bank[[#This Row],[Kredit]]&gt;0,"Penarikan",""))</f>
        <v>Setoran</v>
      </c>
      <c r="H12" t="s">
        <v>34</v>
      </c>
      <c r="I12" s="8" t="str">
        <f>TEXT(Statement_Bank[[#This Row],[Tanggal]],"yyyymmdd")&amp;"|"&amp;ROUND(Statement_Bank[[#This Row],[Debet]]-Statement_Bank[[#This Row],[Kredit]],0)&amp;"|"&amp;IFERROR(Statement_Bank[[#This Row],[Referensi]],"")</f>
        <v>20250628|2600000|INV-004</v>
      </c>
    </row>
    <row r="13" spans="1:10" x14ac:dyDescent="0.25">
      <c r="A13" s="11">
        <v>45838</v>
      </c>
      <c r="B13" t="s">
        <v>55</v>
      </c>
      <c r="C13" t="s">
        <v>56</v>
      </c>
      <c r="D13">
        <v>0</v>
      </c>
      <c r="E13">
        <v>800000</v>
      </c>
      <c r="G13" s="8" t="str">
        <f>IF(Statement_Bank[[#This Row],[Debet]]&gt;0,"Setoran",IF(Statement_Bank[[#This Row],[Kredit]]&gt;0,"Penarikan",""))</f>
        <v>Penarikan</v>
      </c>
      <c r="H13" t="s">
        <v>34</v>
      </c>
      <c r="I13" s="8" t="str">
        <f>TEXT(Statement_Bank[[#This Row],[Tanggal]],"yyyymmdd")&amp;"|"&amp;ROUND(Statement_Bank[[#This Row],[Debet]]-Statement_Bank[[#This Row],[Kredit]],0)&amp;"|"&amp;IFERROR(Statement_Bank[[#This Row],[Referensi]],"")</f>
        <v>20250630|-800000|UTIL-06</v>
      </c>
    </row>
    <row r="14" spans="1:10" x14ac:dyDescent="0.25">
      <c r="A14" s="11">
        <v>45826</v>
      </c>
      <c r="B14" t="s">
        <v>57</v>
      </c>
      <c r="C14" t="s">
        <v>58</v>
      </c>
      <c r="D14">
        <v>0</v>
      </c>
      <c r="E14">
        <v>1000</v>
      </c>
      <c r="G14" s="8" t="str">
        <f>IF(Statement_Bank[[#This Row],[Debet]]&gt;0,"Setoran",IF(Statement_Bank[[#This Row],[Kredit]]&gt;0,"Penarikan",""))</f>
        <v>Penarikan</v>
      </c>
      <c r="H14" t="s">
        <v>34</v>
      </c>
      <c r="I14" s="8" t="str">
        <f>TEXT(Statement_Bank[[#This Row],[Tanggal]],"yyyymmdd")&amp;"|"&amp;ROUND(Statement_Bank[[#This Row],[Debet]]-Statement_Bank[[#This Row],[Kredit]],0)&amp;"|"&amp;IFERROR(Statement_Bank[[#This Row],[Referensi]],"")</f>
        <v>20250618|-1000|TAX-JUN</v>
      </c>
    </row>
    <row r="15" spans="1:10" x14ac:dyDescent="0.25">
      <c r="G15" s="8" t="str">
        <f>IF(Statement_Bank[[#This Row],[Debet]]&gt;0,"Setoran",IF(Statement_Bank[[#This Row],[Kredit]]&gt;0,"Penarikan",""))</f>
        <v/>
      </c>
      <c r="I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" spans="1:10" x14ac:dyDescent="0.25">
      <c r="G16" s="8" t="str">
        <f>IF(Statement_Bank[[#This Row],[Debet]]&gt;0,"Setoran",IF(Statement_Bank[[#This Row],[Kredit]]&gt;0,"Penarikan",""))</f>
        <v/>
      </c>
      <c r="I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" spans="7:9" x14ac:dyDescent="0.25">
      <c r="G17" s="8" t="str">
        <f>IF(Statement_Bank[[#This Row],[Debet]]&gt;0,"Setoran",IF(Statement_Bank[[#This Row],[Kredit]]&gt;0,"Penarikan",""))</f>
        <v/>
      </c>
      <c r="I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" spans="7:9" x14ac:dyDescent="0.25">
      <c r="G18" s="8" t="str">
        <f>IF(Statement_Bank[[#This Row],[Debet]]&gt;0,"Setoran",IF(Statement_Bank[[#This Row],[Kredit]]&gt;0,"Penarikan",""))</f>
        <v/>
      </c>
      <c r="I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" spans="7:9" x14ac:dyDescent="0.25">
      <c r="G19" s="8" t="str">
        <f>IF(Statement_Bank[[#This Row],[Debet]]&gt;0,"Setoran",IF(Statement_Bank[[#This Row],[Kredit]]&gt;0,"Penarikan",""))</f>
        <v/>
      </c>
      <c r="I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" spans="7:9" x14ac:dyDescent="0.25">
      <c r="G20" s="8" t="str">
        <f>IF(Statement_Bank[[#This Row],[Debet]]&gt;0,"Setoran",IF(Statement_Bank[[#This Row],[Kredit]]&gt;0,"Penarikan",""))</f>
        <v/>
      </c>
      <c r="I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" spans="7:9" x14ac:dyDescent="0.25">
      <c r="G21" s="8" t="str">
        <f>IF(Statement_Bank[[#This Row],[Debet]]&gt;0,"Setoran",IF(Statement_Bank[[#This Row],[Kredit]]&gt;0,"Penarikan",""))</f>
        <v/>
      </c>
      <c r="I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" spans="7:9" x14ac:dyDescent="0.25">
      <c r="G22" s="8" t="str">
        <f>IF(Statement_Bank[[#This Row],[Debet]]&gt;0,"Setoran",IF(Statement_Bank[[#This Row],[Kredit]]&gt;0,"Penarikan",""))</f>
        <v/>
      </c>
      <c r="I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" spans="7:9" x14ac:dyDescent="0.25">
      <c r="G23" s="8" t="str">
        <f>IF(Statement_Bank[[#This Row],[Debet]]&gt;0,"Setoran",IF(Statement_Bank[[#This Row],[Kredit]]&gt;0,"Penarikan",""))</f>
        <v/>
      </c>
      <c r="I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" spans="7:9" x14ac:dyDescent="0.25">
      <c r="G24" s="8" t="str">
        <f>IF(Statement_Bank[[#This Row],[Debet]]&gt;0,"Setoran",IF(Statement_Bank[[#This Row],[Kredit]]&gt;0,"Penarikan",""))</f>
        <v/>
      </c>
      <c r="I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" spans="7:9" x14ac:dyDescent="0.25">
      <c r="G25" s="8" t="str">
        <f>IF(Statement_Bank[[#This Row],[Debet]]&gt;0,"Setoran",IF(Statement_Bank[[#This Row],[Kredit]]&gt;0,"Penarikan",""))</f>
        <v/>
      </c>
      <c r="I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" spans="7:9" x14ac:dyDescent="0.25">
      <c r="G26" s="8" t="str">
        <f>IF(Statement_Bank[[#This Row],[Debet]]&gt;0,"Setoran",IF(Statement_Bank[[#This Row],[Kredit]]&gt;0,"Penarikan",""))</f>
        <v/>
      </c>
      <c r="I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" spans="7:9" x14ac:dyDescent="0.25">
      <c r="G27" s="8" t="str">
        <f>IF(Statement_Bank[[#This Row],[Debet]]&gt;0,"Setoran",IF(Statement_Bank[[#This Row],[Kredit]]&gt;0,"Penarikan",""))</f>
        <v/>
      </c>
      <c r="I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" spans="7:9" x14ac:dyDescent="0.25">
      <c r="G28" s="8" t="str">
        <f>IF(Statement_Bank[[#This Row],[Debet]]&gt;0,"Setoran",IF(Statement_Bank[[#This Row],[Kredit]]&gt;0,"Penarikan",""))</f>
        <v/>
      </c>
      <c r="I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" spans="7:9" x14ac:dyDescent="0.25">
      <c r="G29" s="8" t="str">
        <f>IF(Statement_Bank[[#This Row],[Debet]]&gt;0,"Setoran",IF(Statement_Bank[[#This Row],[Kredit]]&gt;0,"Penarikan",""))</f>
        <v/>
      </c>
      <c r="I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" spans="7:9" x14ac:dyDescent="0.25">
      <c r="G30" s="8" t="str">
        <f>IF(Statement_Bank[[#This Row],[Debet]]&gt;0,"Setoran",IF(Statement_Bank[[#This Row],[Kredit]]&gt;0,"Penarikan",""))</f>
        <v/>
      </c>
      <c r="I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" spans="7:9" x14ac:dyDescent="0.25">
      <c r="G31" s="8" t="str">
        <f>IF(Statement_Bank[[#This Row],[Debet]]&gt;0,"Setoran",IF(Statement_Bank[[#This Row],[Kredit]]&gt;0,"Penarikan",""))</f>
        <v/>
      </c>
      <c r="I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" spans="7:9" x14ac:dyDescent="0.25">
      <c r="G32" s="8" t="str">
        <f>IF(Statement_Bank[[#This Row],[Debet]]&gt;0,"Setoran",IF(Statement_Bank[[#This Row],[Kredit]]&gt;0,"Penarikan",""))</f>
        <v/>
      </c>
      <c r="I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" spans="7:9" x14ac:dyDescent="0.25">
      <c r="G33" s="8" t="str">
        <f>IF(Statement_Bank[[#This Row],[Debet]]&gt;0,"Setoran",IF(Statement_Bank[[#This Row],[Kredit]]&gt;0,"Penarikan",""))</f>
        <v/>
      </c>
      <c r="I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" spans="7:9" x14ac:dyDescent="0.25">
      <c r="G34" s="8" t="str">
        <f>IF(Statement_Bank[[#This Row],[Debet]]&gt;0,"Setoran",IF(Statement_Bank[[#This Row],[Kredit]]&gt;0,"Penarikan",""))</f>
        <v/>
      </c>
      <c r="I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" spans="7:9" x14ac:dyDescent="0.25">
      <c r="G35" s="8" t="str">
        <f>IF(Statement_Bank[[#This Row],[Debet]]&gt;0,"Setoran",IF(Statement_Bank[[#This Row],[Kredit]]&gt;0,"Penarikan",""))</f>
        <v/>
      </c>
      <c r="I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" spans="7:9" x14ac:dyDescent="0.25">
      <c r="G36" s="8" t="str">
        <f>IF(Statement_Bank[[#This Row],[Debet]]&gt;0,"Setoran",IF(Statement_Bank[[#This Row],[Kredit]]&gt;0,"Penarikan",""))</f>
        <v/>
      </c>
      <c r="I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" spans="7:9" x14ac:dyDescent="0.25">
      <c r="G37" s="8" t="str">
        <f>IF(Statement_Bank[[#This Row],[Debet]]&gt;0,"Setoran",IF(Statement_Bank[[#This Row],[Kredit]]&gt;0,"Penarikan",""))</f>
        <v/>
      </c>
      <c r="I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" spans="7:9" x14ac:dyDescent="0.25">
      <c r="G38" s="8" t="str">
        <f>IF(Statement_Bank[[#This Row],[Debet]]&gt;0,"Setoran",IF(Statement_Bank[[#This Row],[Kredit]]&gt;0,"Penarikan",""))</f>
        <v/>
      </c>
      <c r="I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" spans="7:9" x14ac:dyDescent="0.25">
      <c r="G39" s="8" t="str">
        <f>IF(Statement_Bank[[#This Row],[Debet]]&gt;0,"Setoran",IF(Statement_Bank[[#This Row],[Kredit]]&gt;0,"Penarikan",""))</f>
        <v/>
      </c>
      <c r="I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" spans="7:9" x14ac:dyDescent="0.25">
      <c r="G40" s="8" t="str">
        <f>IF(Statement_Bank[[#This Row],[Debet]]&gt;0,"Setoran",IF(Statement_Bank[[#This Row],[Kredit]]&gt;0,"Penarikan",""))</f>
        <v/>
      </c>
      <c r="I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" spans="7:9" x14ac:dyDescent="0.25">
      <c r="G41" s="8" t="str">
        <f>IF(Statement_Bank[[#This Row],[Debet]]&gt;0,"Setoran",IF(Statement_Bank[[#This Row],[Kredit]]&gt;0,"Penarikan",""))</f>
        <v/>
      </c>
      <c r="I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" spans="7:9" x14ac:dyDescent="0.25">
      <c r="G42" s="8" t="str">
        <f>IF(Statement_Bank[[#This Row],[Debet]]&gt;0,"Setoran",IF(Statement_Bank[[#This Row],[Kredit]]&gt;0,"Penarikan",""))</f>
        <v/>
      </c>
      <c r="I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" spans="7:9" x14ac:dyDescent="0.25">
      <c r="G43" s="8" t="str">
        <f>IF(Statement_Bank[[#This Row],[Debet]]&gt;0,"Setoran",IF(Statement_Bank[[#This Row],[Kredit]]&gt;0,"Penarikan",""))</f>
        <v/>
      </c>
      <c r="I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" spans="7:9" x14ac:dyDescent="0.25">
      <c r="G44" s="8" t="str">
        <f>IF(Statement_Bank[[#This Row],[Debet]]&gt;0,"Setoran",IF(Statement_Bank[[#This Row],[Kredit]]&gt;0,"Penarikan",""))</f>
        <v/>
      </c>
      <c r="I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" spans="7:9" x14ac:dyDescent="0.25">
      <c r="G45" s="8" t="str">
        <f>IF(Statement_Bank[[#This Row],[Debet]]&gt;0,"Setoran",IF(Statement_Bank[[#This Row],[Kredit]]&gt;0,"Penarikan",""))</f>
        <v/>
      </c>
      <c r="I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" spans="7:9" x14ac:dyDescent="0.25">
      <c r="G46" s="8" t="str">
        <f>IF(Statement_Bank[[#This Row],[Debet]]&gt;0,"Setoran",IF(Statement_Bank[[#This Row],[Kredit]]&gt;0,"Penarikan",""))</f>
        <v/>
      </c>
      <c r="I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" spans="7:9" x14ac:dyDescent="0.25">
      <c r="G47" s="8" t="str">
        <f>IF(Statement_Bank[[#This Row],[Debet]]&gt;0,"Setoran",IF(Statement_Bank[[#This Row],[Kredit]]&gt;0,"Penarikan",""))</f>
        <v/>
      </c>
      <c r="I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" spans="7:9" x14ac:dyDescent="0.25">
      <c r="G48" s="8" t="str">
        <f>IF(Statement_Bank[[#This Row],[Debet]]&gt;0,"Setoran",IF(Statement_Bank[[#This Row],[Kredit]]&gt;0,"Penarikan",""))</f>
        <v/>
      </c>
      <c r="I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" spans="7:9" x14ac:dyDescent="0.25">
      <c r="G49" s="8" t="str">
        <f>IF(Statement_Bank[[#This Row],[Debet]]&gt;0,"Setoran",IF(Statement_Bank[[#This Row],[Kredit]]&gt;0,"Penarikan",""))</f>
        <v/>
      </c>
      <c r="I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" spans="7:9" x14ac:dyDescent="0.25">
      <c r="G50" s="8" t="str">
        <f>IF(Statement_Bank[[#This Row],[Debet]]&gt;0,"Setoran",IF(Statement_Bank[[#This Row],[Kredit]]&gt;0,"Penarikan",""))</f>
        <v/>
      </c>
      <c r="I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" spans="7:9" x14ac:dyDescent="0.25">
      <c r="G51" s="8" t="str">
        <f>IF(Statement_Bank[[#This Row],[Debet]]&gt;0,"Setoran",IF(Statement_Bank[[#This Row],[Kredit]]&gt;0,"Penarikan",""))</f>
        <v/>
      </c>
      <c r="I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" spans="7:9" x14ac:dyDescent="0.25">
      <c r="G52" s="8" t="str">
        <f>IF(Statement_Bank[[#This Row],[Debet]]&gt;0,"Setoran",IF(Statement_Bank[[#This Row],[Kredit]]&gt;0,"Penarikan",""))</f>
        <v/>
      </c>
      <c r="I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" spans="7:9" x14ac:dyDescent="0.25">
      <c r="G53" s="8" t="str">
        <f>IF(Statement_Bank[[#This Row],[Debet]]&gt;0,"Setoran",IF(Statement_Bank[[#This Row],[Kredit]]&gt;0,"Penarikan",""))</f>
        <v/>
      </c>
      <c r="I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" spans="7:9" x14ac:dyDescent="0.25">
      <c r="G54" s="8" t="str">
        <f>IF(Statement_Bank[[#This Row],[Debet]]&gt;0,"Setoran",IF(Statement_Bank[[#This Row],[Kredit]]&gt;0,"Penarikan",""))</f>
        <v/>
      </c>
      <c r="I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" spans="7:9" x14ac:dyDescent="0.25">
      <c r="G55" s="8" t="str">
        <f>IF(Statement_Bank[[#This Row],[Debet]]&gt;0,"Setoran",IF(Statement_Bank[[#This Row],[Kredit]]&gt;0,"Penarikan",""))</f>
        <v/>
      </c>
      <c r="I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" spans="7:9" x14ac:dyDescent="0.25">
      <c r="G56" s="8" t="str">
        <f>IF(Statement_Bank[[#This Row],[Debet]]&gt;0,"Setoran",IF(Statement_Bank[[#This Row],[Kredit]]&gt;0,"Penarikan",""))</f>
        <v/>
      </c>
      <c r="I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" spans="7:9" x14ac:dyDescent="0.25">
      <c r="G57" s="8" t="str">
        <f>IF(Statement_Bank[[#This Row],[Debet]]&gt;0,"Setoran",IF(Statement_Bank[[#This Row],[Kredit]]&gt;0,"Penarikan",""))</f>
        <v/>
      </c>
      <c r="I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" spans="7:9" x14ac:dyDescent="0.25">
      <c r="G58" s="8" t="str">
        <f>IF(Statement_Bank[[#This Row],[Debet]]&gt;0,"Setoran",IF(Statement_Bank[[#This Row],[Kredit]]&gt;0,"Penarikan",""))</f>
        <v/>
      </c>
      <c r="I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" spans="7:9" x14ac:dyDescent="0.25">
      <c r="G59" s="8" t="str">
        <f>IF(Statement_Bank[[#This Row],[Debet]]&gt;0,"Setoran",IF(Statement_Bank[[#This Row],[Kredit]]&gt;0,"Penarikan",""))</f>
        <v/>
      </c>
      <c r="I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" spans="7:9" x14ac:dyDescent="0.25">
      <c r="G60" s="8" t="str">
        <f>IF(Statement_Bank[[#This Row],[Debet]]&gt;0,"Setoran",IF(Statement_Bank[[#This Row],[Kredit]]&gt;0,"Penarikan",""))</f>
        <v/>
      </c>
      <c r="I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" spans="7:9" x14ac:dyDescent="0.25">
      <c r="G61" s="8" t="str">
        <f>IF(Statement_Bank[[#This Row],[Debet]]&gt;0,"Setoran",IF(Statement_Bank[[#This Row],[Kredit]]&gt;0,"Penarikan",""))</f>
        <v/>
      </c>
      <c r="I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" spans="7:9" x14ac:dyDescent="0.25">
      <c r="G62" s="8" t="str">
        <f>IF(Statement_Bank[[#This Row],[Debet]]&gt;0,"Setoran",IF(Statement_Bank[[#This Row],[Kredit]]&gt;0,"Penarikan",""))</f>
        <v/>
      </c>
      <c r="I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" spans="7:9" x14ac:dyDescent="0.25">
      <c r="G63" s="8" t="str">
        <f>IF(Statement_Bank[[#This Row],[Debet]]&gt;0,"Setoran",IF(Statement_Bank[[#This Row],[Kredit]]&gt;0,"Penarikan",""))</f>
        <v/>
      </c>
      <c r="I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" spans="7:9" x14ac:dyDescent="0.25">
      <c r="G64" s="8" t="str">
        <f>IF(Statement_Bank[[#This Row],[Debet]]&gt;0,"Setoran",IF(Statement_Bank[[#This Row],[Kredit]]&gt;0,"Penarikan",""))</f>
        <v/>
      </c>
      <c r="I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" spans="7:9" x14ac:dyDescent="0.25">
      <c r="G65" s="8" t="str">
        <f>IF(Statement_Bank[[#This Row],[Debet]]&gt;0,"Setoran",IF(Statement_Bank[[#This Row],[Kredit]]&gt;0,"Penarikan",""))</f>
        <v/>
      </c>
      <c r="I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" spans="7:9" x14ac:dyDescent="0.25">
      <c r="G66" s="8" t="str">
        <f>IF(Statement_Bank[[#This Row],[Debet]]&gt;0,"Setoran",IF(Statement_Bank[[#This Row],[Kredit]]&gt;0,"Penarikan",""))</f>
        <v/>
      </c>
      <c r="I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" spans="7:9" x14ac:dyDescent="0.25">
      <c r="G67" s="8" t="str">
        <f>IF(Statement_Bank[[#This Row],[Debet]]&gt;0,"Setoran",IF(Statement_Bank[[#This Row],[Kredit]]&gt;0,"Penarikan",""))</f>
        <v/>
      </c>
      <c r="I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" spans="7:9" x14ac:dyDescent="0.25">
      <c r="G68" s="8" t="str">
        <f>IF(Statement_Bank[[#This Row],[Debet]]&gt;0,"Setoran",IF(Statement_Bank[[#This Row],[Kredit]]&gt;0,"Penarikan",""))</f>
        <v/>
      </c>
      <c r="I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" spans="7:9" x14ac:dyDescent="0.25">
      <c r="G69" s="8" t="str">
        <f>IF(Statement_Bank[[#This Row],[Debet]]&gt;0,"Setoran",IF(Statement_Bank[[#This Row],[Kredit]]&gt;0,"Penarikan",""))</f>
        <v/>
      </c>
      <c r="I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" spans="7:9" x14ac:dyDescent="0.25">
      <c r="G70" s="8" t="str">
        <f>IF(Statement_Bank[[#This Row],[Debet]]&gt;0,"Setoran",IF(Statement_Bank[[#This Row],[Kredit]]&gt;0,"Penarikan",""))</f>
        <v/>
      </c>
      <c r="I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" spans="7:9" x14ac:dyDescent="0.25">
      <c r="G71" s="8" t="str">
        <f>IF(Statement_Bank[[#This Row],[Debet]]&gt;0,"Setoran",IF(Statement_Bank[[#This Row],[Kredit]]&gt;0,"Penarikan",""))</f>
        <v/>
      </c>
      <c r="I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" spans="7:9" x14ac:dyDescent="0.25">
      <c r="G72" s="8" t="str">
        <f>IF(Statement_Bank[[#This Row],[Debet]]&gt;0,"Setoran",IF(Statement_Bank[[#This Row],[Kredit]]&gt;0,"Penarikan",""))</f>
        <v/>
      </c>
      <c r="I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" spans="7:9" x14ac:dyDescent="0.25">
      <c r="G73" s="8" t="str">
        <f>IF(Statement_Bank[[#This Row],[Debet]]&gt;0,"Setoran",IF(Statement_Bank[[#This Row],[Kredit]]&gt;0,"Penarikan",""))</f>
        <v/>
      </c>
      <c r="I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" spans="7:9" x14ac:dyDescent="0.25">
      <c r="G74" s="8" t="str">
        <f>IF(Statement_Bank[[#This Row],[Debet]]&gt;0,"Setoran",IF(Statement_Bank[[#This Row],[Kredit]]&gt;0,"Penarikan",""))</f>
        <v/>
      </c>
      <c r="I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" spans="7:9" x14ac:dyDescent="0.25">
      <c r="G75" s="8" t="str">
        <f>IF(Statement_Bank[[#This Row],[Debet]]&gt;0,"Setoran",IF(Statement_Bank[[#This Row],[Kredit]]&gt;0,"Penarikan",""))</f>
        <v/>
      </c>
      <c r="I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" spans="7:9" x14ac:dyDescent="0.25">
      <c r="G76" s="8" t="str">
        <f>IF(Statement_Bank[[#This Row],[Debet]]&gt;0,"Setoran",IF(Statement_Bank[[#This Row],[Kredit]]&gt;0,"Penarikan",""))</f>
        <v/>
      </c>
      <c r="I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" spans="7:9" x14ac:dyDescent="0.25">
      <c r="G77" s="8" t="str">
        <f>IF(Statement_Bank[[#This Row],[Debet]]&gt;0,"Setoran",IF(Statement_Bank[[#This Row],[Kredit]]&gt;0,"Penarikan",""))</f>
        <v/>
      </c>
      <c r="I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" spans="7:9" x14ac:dyDescent="0.25">
      <c r="G78" s="8" t="str">
        <f>IF(Statement_Bank[[#This Row],[Debet]]&gt;0,"Setoran",IF(Statement_Bank[[#This Row],[Kredit]]&gt;0,"Penarikan",""))</f>
        <v/>
      </c>
      <c r="I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" spans="7:9" x14ac:dyDescent="0.25">
      <c r="G79" s="8" t="str">
        <f>IF(Statement_Bank[[#This Row],[Debet]]&gt;0,"Setoran",IF(Statement_Bank[[#This Row],[Kredit]]&gt;0,"Penarikan",""))</f>
        <v/>
      </c>
      <c r="I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" spans="7:9" x14ac:dyDescent="0.25">
      <c r="G80" s="8" t="str">
        <f>IF(Statement_Bank[[#This Row],[Debet]]&gt;0,"Setoran",IF(Statement_Bank[[#This Row],[Kredit]]&gt;0,"Penarikan",""))</f>
        <v/>
      </c>
      <c r="I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" spans="7:9" x14ac:dyDescent="0.25">
      <c r="G81" s="8" t="str">
        <f>IF(Statement_Bank[[#This Row],[Debet]]&gt;0,"Setoran",IF(Statement_Bank[[#This Row],[Kredit]]&gt;0,"Penarikan",""))</f>
        <v/>
      </c>
      <c r="I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" spans="7:9" x14ac:dyDescent="0.25">
      <c r="G82" s="8" t="str">
        <f>IF(Statement_Bank[[#This Row],[Debet]]&gt;0,"Setoran",IF(Statement_Bank[[#This Row],[Kredit]]&gt;0,"Penarikan",""))</f>
        <v/>
      </c>
      <c r="I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" spans="7:9" x14ac:dyDescent="0.25">
      <c r="G83" s="8" t="str">
        <f>IF(Statement_Bank[[#This Row],[Debet]]&gt;0,"Setoran",IF(Statement_Bank[[#This Row],[Kredit]]&gt;0,"Penarikan",""))</f>
        <v/>
      </c>
      <c r="I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" spans="7:9" x14ac:dyDescent="0.25">
      <c r="G84" s="8" t="str">
        <f>IF(Statement_Bank[[#This Row],[Debet]]&gt;0,"Setoran",IF(Statement_Bank[[#This Row],[Kredit]]&gt;0,"Penarikan",""))</f>
        <v/>
      </c>
      <c r="I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" spans="7:9" x14ac:dyDescent="0.25">
      <c r="G85" s="8" t="str">
        <f>IF(Statement_Bank[[#This Row],[Debet]]&gt;0,"Setoran",IF(Statement_Bank[[#This Row],[Kredit]]&gt;0,"Penarikan",""))</f>
        <v/>
      </c>
      <c r="I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" spans="7:9" x14ac:dyDescent="0.25">
      <c r="G86" s="8" t="str">
        <f>IF(Statement_Bank[[#This Row],[Debet]]&gt;0,"Setoran",IF(Statement_Bank[[#This Row],[Kredit]]&gt;0,"Penarikan",""))</f>
        <v/>
      </c>
      <c r="I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" spans="7:9" x14ac:dyDescent="0.25">
      <c r="G87" s="8" t="str">
        <f>IF(Statement_Bank[[#This Row],[Debet]]&gt;0,"Setoran",IF(Statement_Bank[[#This Row],[Kredit]]&gt;0,"Penarikan",""))</f>
        <v/>
      </c>
      <c r="I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" spans="7:9" x14ac:dyDescent="0.25">
      <c r="G88" s="8" t="str">
        <f>IF(Statement_Bank[[#This Row],[Debet]]&gt;0,"Setoran",IF(Statement_Bank[[#This Row],[Kredit]]&gt;0,"Penarikan",""))</f>
        <v/>
      </c>
      <c r="I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" spans="7:9" x14ac:dyDescent="0.25">
      <c r="G89" s="8" t="str">
        <f>IF(Statement_Bank[[#This Row],[Debet]]&gt;0,"Setoran",IF(Statement_Bank[[#This Row],[Kredit]]&gt;0,"Penarikan",""))</f>
        <v/>
      </c>
      <c r="I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" spans="7:9" x14ac:dyDescent="0.25">
      <c r="G90" s="8" t="str">
        <f>IF(Statement_Bank[[#This Row],[Debet]]&gt;0,"Setoran",IF(Statement_Bank[[#This Row],[Kredit]]&gt;0,"Penarikan",""))</f>
        <v/>
      </c>
      <c r="I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" spans="7:9" x14ac:dyDescent="0.25">
      <c r="G91" s="8" t="str">
        <f>IF(Statement_Bank[[#This Row],[Debet]]&gt;0,"Setoran",IF(Statement_Bank[[#This Row],[Kredit]]&gt;0,"Penarikan",""))</f>
        <v/>
      </c>
      <c r="I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" spans="7:9" x14ac:dyDescent="0.25">
      <c r="G92" s="8" t="str">
        <f>IF(Statement_Bank[[#This Row],[Debet]]&gt;0,"Setoran",IF(Statement_Bank[[#This Row],[Kredit]]&gt;0,"Penarikan",""))</f>
        <v/>
      </c>
      <c r="I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" spans="7:9" x14ac:dyDescent="0.25">
      <c r="G93" s="8" t="str">
        <f>IF(Statement_Bank[[#This Row],[Debet]]&gt;0,"Setoran",IF(Statement_Bank[[#This Row],[Kredit]]&gt;0,"Penarikan",""))</f>
        <v/>
      </c>
      <c r="I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" spans="7:9" x14ac:dyDescent="0.25">
      <c r="G94" s="8" t="str">
        <f>IF(Statement_Bank[[#This Row],[Debet]]&gt;0,"Setoran",IF(Statement_Bank[[#This Row],[Kredit]]&gt;0,"Penarikan",""))</f>
        <v/>
      </c>
      <c r="I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" spans="7:9" x14ac:dyDescent="0.25">
      <c r="G95" s="8" t="str">
        <f>IF(Statement_Bank[[#This Row],[Debet]]&gt;0,"Setoran",IF(Statement_Bank[[#This Row],[Kredit]]&gt;0,"Penarikan",""))</f>
        <v/>
      </c>
      <c r="I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" spans="7:9" x14ac:dyDescent="0.25">
      <c r="G96" s="8" t="str">
        <f>IF(Statement_Bank[[#This Row],[Debet]]&gt;0,"Setoran",IF(Statement_Bank[[#This Row],[Kredit]]&gt;0,"Penarikan",""))</f>
        <v/>
      </c>
      <c r="I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" spans="7:9" x14ac:dyDescent="0.25">
      <c r="G97" s="8" t="str">
        <f>IF(Statement_Bank[[#This Row],[Debet]]&gt;0,"Setoran",IF(Statement_Bank[[#This Row],[Kredit]]&gt;0,"Penarikan",""))</f>
        <v/>
      </c>
      <c r="I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" spans="7:9" x14ac:dyDescent="0.25">
      <c r="G98" s="8" t="str">
        <f>IF(Statement_Bank[[#This Row],[Debet]]&gt;0,"Setoran",IF(Statement_Bank[[#This Row],[Kredit]]&gt;0,"Penarikan",""))</f>
        <v/>
      </c>
      <c r="I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" spans="7:9" x14ac:dyDescent="0.25">
      <c r="G99" s="8" t="str">
        <f>IF(Statement_Bank[[#This Row],[Debet]]&gt;0,"Setoran",IF(Statement_Bank[[#This Row],[Kredit]]&gt;0,"Penarikan",""))</f>
        <v/>
      </c>
      <c r="I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0" spans="7:9" x14ac:dyDescent="0.25">
      <c r="G100" s="8" t="str">
        <f>IF(Statement_Bank[[#This Row],[Debet]]&gt;0,"Setoran",IF(Statement_Bank[[#This Row],[Kredit]]&gt;0,"Penarikan",""))</f>
        <v/>
      </c>
      <c r="I1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1" spans="7:9" x14ac:dyDescent="0.25">
      <c r="G101" s="8" t="str">
        <f>IF(Statement_Bank[[#This Row],[Debet]]&gt;0,"Setoran",IF(Statement_Bank[[#This Row],[Kredit]]&gt;0,"Penarikan",""))</f>
        <v/>
      </c>
      <c r="I1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2" spans="7:9" x14ac:dyDescent="0.25">
      <c r="G102" s="8" t="str">
        <f>IF(Statement_Bank[[#This Row],[Debet]]&gt;0,"Setoran",IF(Statement_Bank[[#This Row],[Kredit]]&gt;0,"Penarikan",""))</f>
        <v/>
      </c>
      <c r="I1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3" spans="7:9" x14ac:dyDescent="0.25">
      <c r="G103" s="8" t="str">
        <f>IF(Statement_Bank[[#This Row],[Debet]]&gt;0,"Setoran",IF(Statement_Bank[[#This Row],[Kredit]]&gt;0,"Penarikan",""))</f>
        <v/>
      </c>
      <c r="I1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4" spans="7:9" x14ac:dyDescent="0.25">
      <c r="G104" s="8" t="str">
        <f>IF(Statement_Bank[[#This Row],[Debet]]&gt;0,"Setoran",IF(Statement_Bank[[#This Row],[Kredit]]&gt;0,"Penarikan",""))</f>
        <v/>
      </c>
      <c r="I1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5" spans="7:9" x14ac:dyDescent="0.25">
      <c r="G105" s="8" t="str">
        <f>IF(Statement_Bank[[#This Row],[Debet]]&gt;0,"Setoran",IF(Statement_Bank[[#This Row],[Kredit]]&gt;0,"Penarikan",""))</f>
        <v/>
      </c>
      <c r="I1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6" spans="7:9" x14ac:dyDescent="0.25">
      <c r="G106" s="8" t="str">
        <f>IF(Statement_Bank[[#This Row],[Debet]]&gt;0,"Setoran",IF(Statement_Bank[[#This Row],[Kredit]]&gt;0,"Penarikan",""))</f>
        <v/>
      </c>
      <c r="I1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7" spans="7:9" x14ac:dyDescent="0.25">
      <c r="G107" s="8" t="str">
        <f>IF(Statement_Bank[[#This Row],[Debet]]&gt;0,"Setoran",IF(Statement_Bank[[#This Row],[Kredit]]&gt;0,"Penarikan",""))</f>
        <v/>
      </c>
      <c r="I1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8" spans="7:9" x14ac:dyDescent="0.25">
      <c r="G108" s="8" t="str">
        <f>IF(Statement_Bank[[#This Row],[Debet]]&gt;0,"Setoran",IF(Statement_Bank[[#This Row],[Kredit]]&gt;0,"Penarikan",""))</f>
        <v/>
      </c>
      <c r="I1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9" spans="7:9" x14ac:dyDescent="0.25">
      <c r="G109" s="8" t="str">
        <f>IF(Statement_Bank[[#This Row],[Debet]]&gt;0,"Setoran",IF(Statement_Bank[[#This Row],[Kredit]]&gt;0,"Penarikan",""))</f>
        <v/>
      </c>
      <c r="I1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0" spans="7:9" x14ac:dyDescent="0.25">
      <c r="G110" s="8" t="str">
        <f>IF(Statement_Bank[[#This Row],[Debet]]&gt;0,"Setoran",IF(Statement_Bank[[#This Row],[Kredit]]&gt;0,"Penarikan",""))</f>
        <v/>
      </c>
      <c r="I1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1" spans="7:9" x14ac:dyDescent="0.25">
      <c r="G111" s="8" t="str">
        <f>IF(Statement_Bank[[#This Row],[Debet]]&gt;0,"Setoran",IF(Statement_Bank[[#This Row],[Kredit]]&gt;0,"Penarikan",""))</f>
        <v/>
      </c>
      <c r="I1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2" spans="7:9" x14ac:dyDescent="0.25">
      <c r="G112" s="8" t="str">
        <f>IF(Statement_Bank[[#This Row],[Debet]]&gt;0,"Setoran",IF(Statement_Bank[[#This Row],[Kredit]]&gt;0,"Penarikan",""))</f>
        <v/>
      </c>
      <c r="I1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3" spans="7:9" x14ac:dyDescent="0.25">
      <c r="G113" s="8" t="str">
        <f>IF(Statement_Bank[[#This Row],[Debet]]&gt;0,"Setoran",IF(Statement_Bank[[#This Row],[Kredit]]&gt;0,"Penarikan",""))</f>
        <v/>
      </c>
      <c r="I1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4" spans="7:9" x14ac:dyDescent="0.25">
      <c r="G114" s="8" t="str">
        <f>IF(Statement_Bank[[#This Row],[Debet]]&gt;0,"Setoran",IF(Statement_Bank[[#This Row],[Kredit]]&gt;0,"Penarikan",""))</f>
        <v/>
      </c>
      <c r="I1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5" spans="7:9" x14ac:dyDescent="0.25">
      <c r="G115" s="8" t="str">
        <f>IF(Statement_Bank[[#This Row],[Debet]]&gt;0,"Setoran",IF(Statement_Bank[[#This Row],[Kredit]]&gt;0,"Penarikan",""))</f>
        <v/>
      </c>
      <c r="I1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6" spans="7:9" x14ac:dyDescent="0.25">
      <c r="G116" s="8" t="str">
        <f>IF(Statement_Bank[[#This Row],[Debet]]&gt;0,"Setoran",IF(Statement_Bank[[#This Row],[Kredit]]&gt;0,"Penarikan",""))</f>
        <v/>
      </c>
      <c r="I1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7" spans="7:9" x14ac:dyDescent="0.25">
      <c r="G117" s="8" t="str">
        <f>IF(Statement_Bank[[#This Row],[Debet]]&gt;0,"Setoran",IF(Statement_Bank[[#This Row],[Kredit]]&gt;0,"Penarikan",""))</f>
        <v/>
      </c>
      <c r="I1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8" spans="7:9" x14ac:dyDescent="0.25">
      <c r="G118" s="8" t="str">
        <f>IF(Statement_Bank[[#This Row],[Debet]]&gt;0,"Setoran",IF(Statement_Bank[[#This Row],[Kredit]]&gt;0,"Penarikan",""))</f>
        <v/>
      </c>
      <c r="I1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19" spans="7:9" x14ac:dyDescent="0.25">
      <c r="G119" s="8" t="str">
        <f>IF(Statement_Bank[[#This Row],[Debet]]&gt;0,"Setoran",IF(Statement_Bank[[#This Row],[Kredit]]&gt;0,"Penarikan",""))</f>
        <v/>
      </c>
      <c r="I1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0" spans="7:9" x14ac:dyDescent="0.25">
      <c r="G120" s="8" t="str">
        <f>IF(Statement_Bank[[#This Row],[Debet]]&gt;0,"Setoran",IF(Statement_Bank[[#This Row],[Kredit]]&gt;0,"Penarikan",""))</f>
        <v/>
      </c>
      <c r="I1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1" spans="7:9" x14ac:dyDescent="0.25">
      <c r="G121" s="8" t="str">
        <f>IF(Statement_Bank[[#This Row],[Debet]]&gt;0,"Setoran",IF(Statement_Bank[[#This Row],[Kredit]]&gt;0,"Penarikan",""))</f>
        <v/>
      </c>
      <c r="I1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2" spans="7:9" x14ac:dyDescent="0.25">
      <c r="G122" s="8" t="str">
        <f>IF(Statement_Bank[[#This Row],[Debet]]&gt;0,"Setoran",IF(Statement_Bank[[#This Row],[Kredit]]&gt;0,"Penarikan",""))</f>
        <v/>
      </c>
      <c r="I1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3" spans="7:9" x14ac:dyDescent="0.25">
      <c r="G123" s="8" t="str">
        <f>IF(Statement_Bank[[#This Row],[Debet]]&gt;0,"Setoran",IF(Statement_Bank[[#This Row],[Kredit]]&gt;0,"Penarikan",""))</f>
        <v/>
      </c>
      <c r="I1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4" spans="7:9" x14ac:dyDescent="0.25">
      <c r="G124" s="8" t="str">
        <f>IF(Statement_Bank[[#This Row],[Debet]]&gt;0,"Setoran",IF(Statement_Bank[[#This Row],[Kredit]]&gt;0,"Penarikan",""))</f>
        <v/>
      </c>
      <c r="I1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5" spans="7:9" x14ac:dyDescent="0.25">
      <c r="G125" s="8" t="str">
        <f>IF(Statement_Bank[[#This Row],[Debet]]&gt;0,"Setoran",IF(Statement_Bank[[#This Row],[Kredit]]&gt;0,"Penarikan",""))</f>
        <v/>
      </c>
      <c r="I1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6" spans="7:9" x14ac:dyDescent="0.25">
      <c r="G126" s="8" t="str">
        <f>IF(Statement_Bank[[#This Row],[Debet]]&gt;0,"Setoran",IF(Statement_Bank[[#This Row],[Kredit]]&gt;0,"Penarikan",""))</f>
        <v/>
      </c>
      <c r="I1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7" spans="7:9" x14ac:dyDescent="0.25">
      <c r="G127" s="8" t="str">
        <f>IF(Statement_Bank[[#This Row],[Debet]]&gt;0,"Setoran",IF(Statement_Bank[[#This Row],[Kredit]]&gt;0,"Penarikan",""))</f>
        <v/>
      </c>
      <c r="I1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8" spans="7:9" x14ac:dyDescent="0.25">
      <c r="G128" s="8" t="str">
        <f>IF(Statement_Bank[[#This Row],[Debet]]&gt;0,"Setoran",IF(Statement_Bank[[#This Row],[Kredit]]&gt;0,"Penarikan",""))</f>
        <v/>
      </c>
      <c r="I1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29" spans="7:9" x14ac:dyDescent="0.25">
      <c r="G129" s="8" t="str">
        <f>IF(Statement_Bank[[#This Row],[Debet]]&gt;0,"Setoran",IF(Statement_Bank[[#This Row],[Kredit]]&gt;0,"Penarikan",""))</f>
        <v/>
      </c>
      <c r="I1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0" spans="7:9" x14ac:dyDescent="0.25">
      <c r="G130" s="8" t="str">
        <f>IF(Statement_Bank[[#This Row],[Debet]]&gt;0,"Setoran",IF(Statement_Bank[[#This Row],[Kredit]]&gt;0,"Penarikan",""))</f>
        <v/>
      </c>
      <c r="I1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1" spans="7:9" x14ac:dyDescent="0.25">
      <c r="G131" s="8" t="str">
        <f>IF(Statement_Bank[[#This Row],[Debet]]&gt;0,"Setoran",IF(Statement_Bank[[#This Row],[Kredit]]&gt;0,"Penarikan",""))</f>
        <v/>
      </c>
      <c r="I1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2" spans="7:9" x14ac:dyDescent="0.25">
      <c r="G132" s="8" t="str">
        <f>IF(Statement_Bank[[#This Row],[Debet]]&gt;0,"Setoran",IF(Statement_Bank[[#This Row],[Kredit]]&gt;0,"Penarikan",""))</f>
        <v/>
      </c>
      <c r="I1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3" spans="7:9" x14ac:dyDescent="0.25">
      <c r="G133" s="8" t="str">
        <f>IF(Statement_Bank[[#This Row],[Debet]]&gt;0,"Setoran",IF(Statement_Bank[[#This Row],[Kredit]]&gt;0,"Penarikan",""))</f>
        <v/>
      </c>
      <c r="I1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4" spans="7:9" x14ac:dyDescent="0.25">
      <c r="G134" s="8" t="str">
        <f>IF(Statement_Bank[[#This Row],[Debet]]&gt;0,"Setoran",IF(Statement_Bank[[#This Row],[Kredit]]&gt;0,"Penarikan",""))</f>
        <v/>
      </c>
      <c r="I1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5" spans="7:9" x14ac:dyDescent="0.25">
      <c r="G135" s="8" t="str">
        <f>IF(Statement_Bank[[#This Row],[Debet]]&gt;0,"Setoran",IF(Statement_Bank[[#This Row],[Kredit]]&gt;0,"Penarikan",""))</f>
        <v/>
      </c>
      <c r="I1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6" spans="7:9" x14ac:dyDescent="0.25">
      <c r="G136" s="8" t="str">
        <f>IF(Statement_Bank[[#This Row],[Debet]]&gt;0,"Setoran",IF(Statement_Bank[[#This Row],[Kredit]]&gt;0,"Penarikan",""))</f>
        <v/>
      </c>
      <c r="I1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7" spans="7:9" x14ac:dyDescent="0.25">
      <c r="G137" s="8" t="str">
        <f>IF(Statement_Bank[[#This Row],[Debet]]&gt;0,"Setoran",IF(Statement_Bank[[#This Row],[Kredit]]&gt;0,"Penarikan",""))</f>
        <v/>
      </c>
      <c r="I1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8" spans="7:9" x14ac:dyDescent="0.25">
      <c r="G138" s="8" t="str">
        <f>IF(Statement_Bank[[#This Row],[Debet]]&gt;0,"Setoran",IF(Statement_Bank[[#This Row],[Kredit]]&gt;0,"Penarikan",""))</f>
        <v/>
      </c>
      <c r="I1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39" spans="7:9" x14ac:dyDescent="0.25">
      <c r="G139" s="8" t="str">
        <f>IF(Statement_Bank[[#This Row],[Debet]]&gt;0,"Setoran",IF(Statement_Bank[[#This Row],[Kredit]]&gt;0,"Penarikan",""))</f>
        <v/>
      </c>
      <c r="I1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0" spans="7:9" x14ac:dyDescent="0.25">
      <c r="G140" s="8" t="str">
        <f>IF(Statement_Bank[[#This Row],[Debet]]&gt;0,"Setoran",IF(Statement_Bank[[#This Row],[Kredit]]&gt;0,"Penarikan",""))</f>
        <v/>
      </c>
      <c r="I1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1" spans="7:9" x14ac:dyDescent="0.25">
      <c r="G141" s="8" t="str">
        <f>IF(Statement_Bank[[#This Row],[Debet]]&gt;0,"Setoran",IF(Statement_Bank[[#This Row],[Kredit]]&gt;0,"Penarikan",""))</f>
        <v/>
      </c>
      <c r="I1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2" spans="7:9" x14ac:dyDescent="0.25">
      <c r="G142" s="8" t="str">
        <f>IF(Statement_Bank[[#This Row],[Debet]]&gt;0,"Setoran",IF(Statement_Bank[[#This Row],[Kredit]]&gt;0,"Penarikan",""))</f>
        <v/>
      </c>
      <c r="I1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3" spans="7:9" x14ac:dyDescent="0.25">
      <c r="G143" s="8" t="str">
        <f>IF(Statement_Bank[[#This Row],[Debet]]&gt;0,"Setoran",IF(Statement_Bank[[#This Row],[Kredit]]&gt;0,"Penarikan",""))</f>
        <v/>
      </c>
      <c r="I1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4" spans="7:9" x14ac:dyDescent="0.25">
      <c r="G144" s="8" t="str">
        <f>IF(Statement_Bank[[#This Row],[Debet]]&gt;0,"Setoran",IF(Statement_Bank[[#This Row],[Kredit]]&gt;0,"Penarikan",""))</f>
        <v/>
      </c>
      <c r="I1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5" spans="7:9" x14ac:dyDescent="0.25">
      <c r="G145" s="8" t="str">
        <f>IF(Statement_Bank[[#This Row],[Debet]]&gt;0,"Setoran",IF(Statement_Bank[[#This Row],[Kredit]]&gt;0,"Penarikan",""))</f>
        <v/>
      </c>
      <c r="I1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6" spans="7:9" x14ac:dyDescent="0.25">
      <c r="G146" s="8" t="str">
        <f>IF(Statement_Bank[[#This Row],[Debet]]&gt;0,"Setoran",IF(Statement_Bank[[#This Row],[Kredit]]&gt;0,"Penarikan",""))</f>
        <v/>
      </c>
      <c r="I1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7" spans="7:9" x14ac:dyDescent="0.25">
      <c r="G147" s="8" t="str">
        <f>IF(Statement_Bank[[#This Row],[Debet]]&gt;0,"Setoran",IF(Statement_Bank[[#This Row],[Kredit]]&gt;0,"Penarikan",""))</f>
        <v/>
      </c>
      <c r="I1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8" spans="7:9" x14ac:dyDescent="0.25">
      <c r="G148" s="8" t="str">
        <f>IF(Statement_Bank[[#This Row],[Debet]]&gt;0,"Setoran",IF(Statement_Bank[[#This Row],[Kredit]]&gt;0,"Penarikan",""))</f>
        <v/>
      </c>
      <c r="I1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49" spans="7:9" x14ac:dyDescent="0.25">
      <c r="G149" s="8" t="str">
        <f>IF(Statement_Bank[[#This Row],[Debet]]&gt;0,"Setoran",IF(Statement_Bank[[#This Row],[Kredit]]&gt;0,"Penarikan",""))</f>
        <v/>
      </c>
      <c r="I1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0" spans="7:9" x14ac:dyDescent="0.25">
      <c r="G150" s="8" t="str">
        <f>IF(Statement_Bank[[#This Row],[Debet]]&gt;0,"Setoran",IF(Statement_Bank[[#This Row],[Kredit]]&gt;0,"Penarikan",""))</f>
        <v/>
      </c>
      <c r="I1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1" spans="7:9" x14ac:dyDescent="0.25">
      <c r="G151" s="8" t="str">
        <f>IF(Statement_Bank[[#This Row],[Debet]]&gt;0,"Setoran",IF(Statement_Bank[[#This Row],[Kredit]]&gt;0,"Penarikan",""))</f>
        <v/>
      </c>
      <c r="I1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2" spans="7:9" x14ac:dyDescent="0.25">
      <c r="G152" s="8" t="str">
        <f>IF(Statement_Bank[[#This Row],[Debet]]&gt;0,"Setoran",IF(Statement_Bank[[#This Row],[Kredit]]&gt;0,"Penarikan",""))</f>
        <v/>
      </c>
      <c r="I1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3" spans="7:9" x14ac:dyDescent="0.25">
      <c r="G153" s="8" t="str">
        <f>IF(Statement_Bank[[#This Row],[Debet]]&gt;0,"Setoran",IF(Statement_Bank[[#This Row],[Kredit]]&gt;0,"Penarikan",""))</f>
        <v/>
      </c>
      <c r="I1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4" spans="7:9" x14ac:dyDescent="0.25">
      <c r="G154" s="8" t="str">
        <f>IF(Statement_Bank[[#This Row],[Debet]]&gt;0,"Setoran",IF(Statement_Bank[[#This Row],[Kredit]]&gt;0,"Penarikan",""))</f>
        <v/>
      </c>
      <c r="I1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5" spans="7:9" x14ac:dyDescent="0.25">
      <c r="G155" s="8" t="str">
        <f>IF(Statement_Bank[[#This Row],[Debet]]&gt;0,"Setoran",IF(Statement_Bank[[#This Row],[Kredit]]&gt;0,"Penarikan",""))</f>
        <v/>
      </c>
      <c r="I1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6" spans="7:9" x14ac:dyDescent="0.25">
      <c r="G156" s="8" t="str">
        <f>IF(Statement_Bank[[#This Row],[Debet]]&gt;0,"Setoran",IF(Statement_Bank[[#This Row],[Kredit]]&gt;0,"Penarikan",""))</f>
        <v/>
      </c>
      <c r="I1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7" spans="7:9" x14ac:dyDescent="0.25">
      <c r="G157" s="8" t="str">
        <f>IF(Statement_Bank[[#This Row],[Debet]]&gt;0,"Setoran",IF(Statement_Bank[[#This Row],[Kredit]]&gt;0,"Penarikan",""))</f>
        <v/>
      </c>
      <c r="I1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8" spans="7:9" x14ac:dyDescent="0.25">
      <c r="G158" s="8" t="str">
        <f>IF(Statement_Bank[[#This Row],[Debet]]&gt;0,"Setoran",IF(Statement_Bank[[#This Row],[Kredit]]&gt;0,"Penarikan",""))</f>
        <v/>
      </c>
      <c r="I1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59" spans="7:9" x14ac:dyDescent="0.25">
      <c r="G159" s="8" t="str">
        <f>IF(Statement_Bank[[#This Row],[Debet]]&gt;0,"Setoran",IF(Statement_Bank[[#This Row],[Kredit]]&gt;0,"Penarikan",""))</f>
        <v/>
      </c>
      <c r="I1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0" spans="7:9" x14ac:dyDescent="0.25">
      <c r="G160" s="8" t="str">
        <f>IF(Statement_Bank[[#This Row],[Debet]]&gt;0,"Setoran",IF(Statement_Bank[[#This Row],[Kredit]]&gt;0,"Penarikan",""))</f>
        <v/>
      </c>
      <c r="I1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1" spans="7:9" x14ac:dyDescent="0.25">
      <c r="G161" s="8" t="str">
        <f>IF(Statement_Bank[[#This Row],[Debet]]&gt;0,"Setoran",IF(Statement_Bank[[#This Row],[Kredit]]&gt;0,"Penarikan",""))</f>
        <v/>
      </c>
      <c r="I1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2" spans="7:9" x14ac:dyDescent="0.25">
      <c r="G162" s="8" t="str">
        <f>IF(Statement_Bank[[#This Row],[Debet]]&gt;0,"Setoran",IF(Statement_Bank[[#This Row],[Kredit]]&gt;0,"Penarikan",""))</f>
        <v/>
      </c>
      <c r="I1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3" spans="7:9" x14ac:dyDescent="0.25">
      <c r="G163" s="8" t="str">
        <f>IF(Statement_Bank[[#This Row],[Debet]]&gt;0,"Setoran",IF(Statement_Bank[[#This Row],[Kredit]]&gt;0,"Penarikan",""))</f>
        <v/>
      </c>
      <c r="I1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4" spans="7:9" x14ac:dyDescent="0.25">
      <c r="G164" s="8" t="str">
        <f>IF(Statement_Bank[[#This Row],[Debet]]&gt;0,"Setoran",IF(Statement_Bank[[#This Row],[Kredit]]&gt;0,"Penarikan",""))</f>
        <v/>
      </c>
      <c r="I1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5" spans="7:9" x14ac:dyDescent="0.25">
      <c r="G165" s="8" t="str">
        <f>IF(Statement_Bank[[#This Row],[Debet]]&gt;0,"Setoran",IF(Statement_Bank[[#This Row],[Kredit]]&gt;0,"Penarikan",""))</f>
        <v/>
      </c>
      <c r="I1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6" spans="7:9" x14ac:dyDescent="0.25">
      <c r="G166" s="8" t="str">
        <f>IF(Statement_Bank[[#This Row],[Debet]]&gt;0,"Setoran",IF(Statement_Bank[[#This Row],[Kredit]]&gt;0,"Penarikan",""))</f>
        <v/>
      </c>
      <c r="I1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7" spans="7:9" x14ac:dyDescent="0.25">
      <c r="G167" s="8" t="str">
        <f>IF(Statement_Bank[[#This Row],[Debet]]&gt;0,"Setoran",IF(Statement_Bank[[#This Row],[Kredit]]&gt;0,"Penarikan",""))</f>
        <v/>
      </c>
      <c r="I1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8" spans="7:9" x14ac:dyDescent="0.25">
      <c r="G168" s="8" t="str">
        <f>IF(Statement_Bank[[#This Row],[Debet]]&gt;0,"Setoran",IF(Statement_Bank[[#This Row],[Kredit]]&gt;0,"Penarikan",""))</f>
        <v/>
      </c>
      <c r="I1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69" spans="7:9" x14ac:dyDescent="0.25">
      <c r="G169" s="8" t="str">
        <f>IF(Statement_Bank[[#This Row],[Debet]]&gt;0,"Setoran",IF(Statement_Bank[[#This Row],[Kredit]]&gt;0,"Penarikan",""))</f>
        <v/>
      </c>
      <c r="I1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0" spans="7:9" x14ac:dyDescent="0.25">
      <c r="G170" s="8" t="str">
        <f>IF(Statement_Bank[[#This Row],[Debet]]&gt;0,"Setoran",IF(Statement_Bank[[#This Row],[Kredit]]&gt;0,"Penarikan",""))</f>
        <v/>
      </c>
      <c r="I1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1" spans="7:9" x14ac:dyDescent="0.25">
      <c r="G171" s="8" t="str">
        <f>IF(Statement_Bank[[#This Row],[Debet]]&gt;0,"Setoran",IF(Statement_Bank[[#This Row],[Kredit]]&gt;0,"Penarikan",""))</f>
        <v/>
      </c>
      <c r="I1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2" spans="7:9" x14ac:dyDescent="0.25">
      <c r="G172" s="8" t="str">
        <f>IF(Statement_Bank[[#This Row],[Debet]]&gt;0,"Setoran",IF(Statement_Bank[[#This Row],[Kredit]]&gt;0,"Penarikan",""))</f>
        <v/>
      </c>
      <c r="I1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3" spans="7:9" x14ac:dyDescent="0.25">
      <c r="G173" s="8" t="str">
        <f>IF(Statement_Bank[[#This Row],[Debet]]&gt;0,"Setoran",IF(Statement_Bank[[#This Row],[Kredit]]&gt;0,"Penarikan",""))</f>
        <v/>
      </c>
      <c r="I1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4" spans="7:9" x14ac:dyDescent="0.25">
      <c r="G174" s="8" t="str">
        <f>IF(Statement_Bank[[#This Row],[Debet]]&gt;0,"Setoran",IF(Statement_Bank[[#This Row],[Kredit]]&gt;0,"Penarikan",""))</f>
        <v/>
      </c>
      <c r="I1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5" spans="7:9" x14ac:dyDescent="0.25">
      <c r="G175" s="8" t="str">
        <f>IF(Statement_Bank[[#This Row],[Debet]]&gt;0,"Setoran",IF(Statement_Bank[[#This Row],[Kredit]]&gt;0,"Penarikan",""))</f>
        <v/>
      </c>
      <c r="I1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6" spans="7:9" x14ac:dyDescent="0.25">
      <c r="G176" s="8" t="str">
        <f>IF(Statement_Bank[[#This Row],[Debet]]&gt;0,"Setoran",IF(Statement_Bank[[#This Row],[Kredit]]&gt;0,"Penarikan",""))</f>
        <v/>
      </c>
      <c r="I1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7" spans="7:9" x14ac:dyDescent="0.25">
      <c r="G177" s="8" t="str">
        <f>IF(Statement_Bank[[#This Row],[Debet]]&gt;0,"Setoran",IF(Statement_Bank[[#This Row],[Kredit]]&gt;0,"Penarikan",""))</f>
        <v/>
      </c>
      <c r="I1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8" spans="7:9" x14ac:dyDescent="0.25">
      <c r="G178" s="8" t="str">
        <f>IF(Statement_Bank[[#This Row],[Debet]]&gt;0,"Setoran",IF(Statement_Bank[[#This Row],[Kredit]]&gt;0,"Penarikan",""))</f>
        <v/>
      </c>
      <c r="I1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79" spans="7:9" x14ac:dyDescent="0.25">
      <c r="G179" s="8" t="str">
        <f>IF(Statement_Bank[[#This Row],[Debet]]&gt;0,"Setoran",IF(Statement_Bank[[#This Row],[Kredit]]&gt;0,"Penarikan",""))</f>
        <v/>
      </c>
      <c r="I1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0" spans="7:9" x14ac:dyDescent="0.25">
      <c r="G180" s="8" t="str">
        <f>IF(Statement_Bank[[#This Row],[Debet]]&gt;0,"Setoran",IF(Statement_Bank[[#This Row],[Kredit]]&gt;0,"Penarikan",""))</f>
        <v/>
      </c>
      <c r="I1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1" spans="7:9" x14ac:dyDescent="0.25">
      <c r="G181" s="8" t="str">
        <f>IF(Statement_Bank[[#This Row],[Debet]]&gt;0,"Setoran",IF(Statement_Bank[[#This Row],[Kredit]]&gt;0,"Penarikan",""))</f>
        <v/>
      </c>
      <c r="I1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2" spans="7:9" x14ac:dyDescent="0.25">
      <c r="G182" s="8" t="str">
        <f>IF(Statement_Bank[[#This Row],[Debet]]&gt;0,"Setoran",IF(Statement_Bank[[#This Row],[Kredit]]&gt;0,"Penarikan",""))</f>
        <v/>
      </c>
      <c r="I1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3" spans="7:9" x14ac:dyDescent="0.25">
      <c r="G183" s="8" t="str">
        <f>IF(Statement_Bank[[#This Row],[Debet]]&gt;0,"Setoran",IF(Statement_Bank[[#This Row],[Kredit]]&gt;0,"Penarikan",""))</f>
        <v/>
      </c>
      <c r="I1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4" spans="7:9" x14ac:dyDescent="0.25">
      <c r="G184" s="8" t="str">
        <f>IF(Statement_Bank[[#This Row],[Debet]]&gt;0,"Setoran",IF(Statement_Bank[[#This Row],[Kredit]]&gt;0,"Penarikan",""))</f>
        <v/>
      </c>
      <c r="I1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5" spans="7:9" x14ac:dyDescent="0.25">
      <c r="G185" s="8" t="str">
        <f>IF(Statement_Bank[[#This Row],[Debet]]&gt;0,"Setoran",IF(Statement_Bank[[#This Row],[Kredit]]&gt;0,"Penarikan",""))</f>
        <v/>
      </c>
      <c r="I1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6" spans="7:9" x14ac:dyDescent="0.25">
      <c r="G186" s="8" t="str">
        <f>IF(Statement_Bank[[#This Row],[Debet]]&gt;0,"Setoran",IF(Statement_Bank[[#This Row],[Kredit]]&gt;0,"Penarikan",""))</f>
        <v/>
      </c>
      <c r="I1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7" spans="7:9" x14ac:dyDescent="0.25">
      <c r="G187" s="8" t="str">
        <f>IF(Statement_Bank[[#This Row],[Debet]]&gt;0,"Setoran",IF(Statement_Bank[[#This Row],[Kredit]]&gt;0,"Penarikan",""))</f>
        <v/>
      </c>
      <c r="I1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8" spans="7:9" x14ac:dyDescent="0.25">
      <c r="G188" s="8" t="str">
        <f>IF(Statement_Bank[[#This Row],[Debet]]&gt;0,"Setoran",IF(Statement_Bank[[#This Row],[Kredit]]&gt;0,"Penarikan",""))</f>
        <v/>
      </c>
      <c r="I1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89" spans="7:9" x14ac:dyDescent="0.25">
      <c r="G189" s="8" t="str">
        <f>IF(Statement_Bank[[#This Row],[Debet]]&gt;0,"Setoran",IF(Statement_Bank[[#This Row],[Kredit]]&gt;0,"Penarikan",""))</f>
        <v/>
      </c>
      <c r="I1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0" spans="7:9" x14ac:dyDescent="0.25">
      <c r="G190" s="8" t="str">
        <f>IF(Statement_Bank[[#This Row],[Debet]]&gt;0,"Setoran",IF(Statement_Bank[[#This Row],[Kredit]]&gt;0,"Penarikan",""))</f>
        <v/>
      </c>
      <c r="I1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1" spans="7:9" x14ac:dyDescent="0.25">
      <c r="G191" s="8" t="str">
        <f>IF(Statement_Bank[[#This Row],[Debet]]&gt;0,"Setoran",IF(Statement_Bank[[#This Row],[Kredit]]&gt;0,"Penarikan",""))</f>
        <v/>
      </c>
      <c r="I1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2" spans="7:9" x14ac:dyDescent="0.25">
      <c r="G192" s="8" t="str">
        <f>IF(Statement_Bank[[#This Row],[Debet]]&gt;0,"Setoran",IF(Statement_Bank[[#This Row],[Kredit]]&gt;0,"Penarikan",""))</f>
        <v/>
      </c>
      <c r="I1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3" spans="7:9" x14ac:dyDescent="0.25">
      <c r="G193" s="8" t="str">
        <f>IF(Statement_Bank[[#This Row],[Debet]]&gt;0,"Setoran",IF(Statement_Bank[[#This Row],[Kredit]]&gt;0,"Penarikan",""))</f>
        <v/>
      </c>
      <c r="I1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4" spans="7:9" x14ac:dyDescent="0.25">
      <c r="G194" s="8" t="str">
        <f>IF(Statement_Bank[[#This Row],[Debet]]&gt;0,"Setoran",IF(Statement_Bank[[#This Row],[Kredit]]&gt;0,"Penarikan",""))</f>
        <v/>
      </c>
      <c r="I1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5" spans="7:9" x14ac:dyDescent="0.25">
      <c r="G195" s="8" t="str">
        <f>IF(Statement_Bank[[#This Row],[Debet]]&gt;0,"Setoran",IF(Statement_Bank[[#This Row],[Kredit]]&gt;0,"Penarikan",""))</f>
        <v/>
      </c>
      <c r="I1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6" spans="7:9" x14ac:dyDescent="0.25">
      <c r="G196" s="8" t="str">
        <f>IF(Statement_Bank[[#This Row],[Debet]]&gt;0,"Setoran",IF(Statement_Bank[[#This Row],[Kredit]]&gt;0,"Penarikan",""))</f>
        <v/>
      </c>
      <c r="I1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7" spans="7:9" x14ac:dyDescent="0.25">
      <c r="G197" s="8" t="str">
        <f>IF(Statement_Bank[[#This Row],[Debet]]&gt;0,"Setoran",IF(Statement_Bank[[#This Row],[Kredit]]&gt;0,"Penarikan",""))</f>
        <v/>
      </c>
      <c r="I1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8" spans="7:9" x14ac:dyDescent="0.25">
      <c r="G198" s="8" t="str">
        <f>IF(Statement_Bank[[#This Row],[Debet]]&gt;0,"Setoran",IF(Statement_Bank[[#This Row],[Kredit]]&gt;0,"Penarikan",""))</f>
        <v/>
      </c>
      <c r="I1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99" spans="7:9" x14ac:dyDescent="0.25">
      <c r="G199" s="8" t="str">
        <f>IF(Statement_Bank[[#This Row],[Debet]]&gt;0,"Setoran",IF(Statement_Bank[[#This Row],[Kredit]]&gt;0,"Penarikan",""))</f>
        <v/>
      </c>
      <c r="I1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0" spans="7:9" x14ac:dyDescent="0.25">
      <c r="G200" s="8" t="str">
        <f>IF(Statement_Bank[[#This Row],[Debet]]&gt;0,"Setoran",IF(Statement_Bank[[#This Row],[Kredit]]&gt;0,"Penarikan",""))</f>
        <v/>
      </c>
      <c r="I2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1" spans="7:9" x14ac:dyDescent="0.25">
      <c r="G201" s="8" t="str">
        <f>IF(Statement_Bank[[#This Row],[Debet]]&gt;0,"Setoran",IF(Statement_Bank[[#This Row],[Kredit]]&gt;0,"Penarikan",""))</f>
        <v/>
      </c>
      <c r="I2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2" spans="7:9" x14ac:dyDescent="0.25">
      <c r="G202" s="8" t="str">
        <f>IF(Statement_Bank[[#This Row],[Debet]]&gt;0,"Setoran",IF(Statement_Bank[[#This Row],[Kredit]]&gt;0,"Penarikan",""))</f>
        <v/>
      </c>
      <c r="I2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3" spans="7:9" x14ac:dyDescent="0.25">
      <c r="G203" s="8" t="str">
        <f>IF(Statement_Bank[[#This Row],[Debet]]&gt;0,"Setoran",IF(Statement_Bank[[#This Row],[Kredit]]&gt;0,"Penarikan",""))</f>
        <v/>
      </c>
      <c r="I2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4" spans="7:9" x14ac:dyDescent="0.25">
      <c r="G204" s="8" t="str">
        <f>IF(Statement_Bank[[#This Row],[Debet]]&gt;0,"Setoran",IF(Statement_Bank[[#This Row],[Kredit]]&gt;0,"Penarikan",""))</f>
        <v/>
      </c>
      <c r="I2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5" spans="7:9" x14ac:dyDescent="0.25">
      <c r="G205" s="8" t="str">
        <f>IF(Statement_Bank[[#This Row],[Debet]]&gt;0,"Setoran",IF(Statement_Bank[[#This Row],[Kredit]]&gt;0,"Penarikan",""))</f>
        <v/>
      </c>
      <c r="I2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6" spans="7:9" x14ac:dyDescent="0.25">
      <c r="G206" s="8" t="str">
        <f>IF(Statement_Bank[[#This Row],[Debet]]&gt;0,"Setoran",IF(Statement_Bank[[#This Row],[Kredit]]&gt;0,"Penarikan",""))</f>
        <v/>
      </c>
      <c r="I2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7" spans="7:9" x14ac:dyDescent="0.25">
      <c r="G207" s="8" t="str">
        <f>IF(Statement_Bank[[#This Row],[Debet]]&gt;0,"Setoran",IF(Statement_Bank[[#This Row],[Kredit]]&gt;0,"Penarikan",""))</f>
        <v/>
      </c>
      <c r="I2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8" spans="7:9" x14ac:dyDescent="0.25">
      <c r="G208" s="8" t="str">
        <f>IF(Statement_Bank[[#This Row],[Debet]]&gt;0,"Setoran",IF(Statement_Bank[[#This Row],[Kredit]]&gt;0,"Penarikan",""))</f>
        <v/>
      </c>
      <c r="I2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09" spans="7:9" x14ac:dyDescent="0.25">
      <c r="G209" s="8" t="str">
        <f>IF(Statement_Bank[[#This Row],[Debet]]&gt;0,"Setoran",IF(Statement_Bank[[#This Row],[Kredit]]&gt;0,"Penarikan",""))</f>
        <v/>
      </c>
      <c r="I2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0" spans="7:9" x14ac:dyDescent="0.25">
      <c r="G210" s="8" t="str">
        <f>IF(Statement_Bank[[#This Row],[Debet]]&gt;0,"Setoran",IF(Statement_Bank[[#This Row],[Kredit]]&gt;0,"Penarikan",""))</f>
        <v/>
      </c>
      <c r="I2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1" spans="7:9" x14ac:dyDescent="0.25">
      <c r="G211" s="8" t="str">
        <f>IF(Statement_Bank[[#This Row],[Debet]]&gt;0,"Setoran",IF(Statement_Bank[[#This Row],[Kredit]]&gt;0,"Penarikan",""))</f>
        <v/>
      </c>
      <c r="I2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2" spans="7:9" x14ac:dyDescent="0.25">
      <c r="G212" s="8" t="str">
        <f>IF(Statement_Bank[[#This Row],[Debet]]&gt;0,"Setoran",IF(Statement_Bank[[#This Row],[Kredit]]&gt;0,"Penarikan",""))</f>
        <v/>
      </c>
      <c r="I2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3" spans="7:9" x14ac:dyDescent="0.25">
      <c r="G213" s="8" t="str">
        <f>IF(Statement_Bank[[#This Row],[Debet]]&gt;0,"Setoran",IF(Statement_Bank[[#This Row],[Kredit]]&gt;0,"Penarikan",""))</f>
        <v/>
      </c>
      <c r="I2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4" spans="7:9" x14ac:dyDescent="0.25">
      <c r="G214" s="8" t="str">
        <f>IF(Statement_Bank[[#This Row],[Debet]]&gt;0,"Setoran",IF(Statement_Bank[[#This Row],[Kredit]]&gt;0,"Penarikan",""))</f>
        <v/>
      </c>
      <c r="I2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5" spans="7:9" x14ac:dyDescent="0.25">
      <c r="G215" s="8" t="str">
        <f>IF(Statement_Bank[[#This Row],[Debet]]&gt;0,"Setoran",IF(Statement_Bank[[#This Row],[Kredit]]&gt;0,"Penarikan",""))</f>
        <v/>
      </c>
      <c r="I2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6" spans="7:9" x14ac:dyDescent="0.25">
      <c r="G216" s="8" t="str">
        <f>IF(Statement_Bank[[#This Row],[Debet]]&gt;0,"Setoran",IF(Statement_Bank[[#This Row],[Kredit]]&gt;0,"Penarikan",""))</f>
        <v/>
      </c>
      <c r="I2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7" spans="7:9" x14ac:dyDescent="0.25">
      <c r="G217" s="8" t="str">
        <f>IF(Statement_Bank[[#This Row],[Debet]]&gt;0,"Setoran",IF(Statement_Bank[[#This Row],[Kredit]]&gt;0,"Penarikan",""))</f>
        <v/>
      </c>
      <c r="I2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8" spans="7:9" x14ac:dyDescent="0.25">
      <c r="G218" s="8" t="str">
        <f>IF(Statement_Bank[[#This Row],[Debet]]&gt;0,"Setoran",IF(Statement_Bank[[#This Row],[Kredit]]&gt;0,"Penarikan",""))</f>
        <v/>
      </c>
      <c r="I2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19" spans="7:9" x14ac:dyDescent="0.25">
      <c r="G219" s="8" t="str">
        <f>IF(Statement_Bank[[#This Row],[Debet]]&gt;0,"Setoran",IF(Statement_Bank[[#This Row],[Kredit]]&gt;0,"Penarikan",""))</f>
        <v/>
      </c>
      <c r="I2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0" spans="7:9" x14ac:dyDescent="0.25">
      <c r="G220" s="8" t="str">
        <f>IF(Statement_Bank[[#This Row],[Debet]]&gt;0,"Setoran",IF(Statement_Bank[[#This Row],[Kredit]]&gt;0,"Penarikan",""))</f>
        <v/>
      </c>
      <c r="I2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1" spans="7:9" x14ac:dyDescent="0.25">
      <c r="G221" s="8" t="str">
        <f>IF(Statement_Bank[[#This Row],[Debet]]&gt;0,"Setoran",IF(Statement_Bank[[#This Row],[Kredit]]&gt;0,"Penarikan",""))</f>
        <v/>
      </c>
      <c r="I2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2" spans="7:9" x14ac:dyDescent="0.25">
      <c r="G222" s="8" t="str">
        <f>IF(Statement_Bank[[#This Row],[Debet]]&gt;0,"Setoran",IF(Statement_Bank[[#This Row],[Kredit]]&gt;0,"Penarikan",""))</f>
        <v/>
      </c>
      <c r="I2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3" spans="7:9" x14ac:dyDescent="0.25">
      <c r="G223" s="8" t="str">
        <f>IF(Statement_Bank[[#This Row],[Debet]]&gt;0,"Setoran",IF(Statement_Bank[[#This Row],[Kredit]]&gt;0,"Penarikan",""))</f>
        <v/>
      </c>
      <c r="I2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4" spans="7:9" x14ac:dyDescent="0.25">
      <c r="G224" s="8" t="str">
        <f>IF(Statement_Bank[[#This Row],[Debet]]&gt;0,"Setoran",IF(Statement_Bank[[#This Row],[Kredit]]&gt;0,"Penarikan",""))</f>
        <v/>
      </c>
      <c r="I2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5" spans="7:9" x14ac:dyDescent="0.25">
      <c r="G225" s="8" t="str">
        <f>IF(Statement_Bank[[#This Row],[Debet]]&gt;0,"Setoran",IF(Statement_Bank[[#This Row],[Kredit]]&gt;0,"Penarikan",""))</f>
        <v/>
      </c>
      <c r="I2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6" spans="7:9" x14ac:dyDescent="0.25">
      <c r="G226" s="8" t="str">
        <f>IF(Statement_Bank[[#This Row],[Debet]]&gt;0,"Setoran",IF(Statement_Bank[[#This Row],[Kredit]]&gt;0,"Penarikan",""))</f>
        <v/>
      </c>
      <c r="I2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7" spans="7:9" x14ac:dyDescent="0.25">
      <c r="G227" s="8" t="str">
        <f>IF(Statement_Bank[[#This Row],[Debet]]&gt;0,"Setoran",IF(Statement_Bank[[#This Row],[Kredit]]&gt;0,"Penarikan",""))</f>
        <v/>
      </c>
      <c r="I2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8" spans="7:9" x14ac:dyDescent="0.25">
      <c r="G228" s="8" t="str">
        <f>IF(Statement_Bank[[#This Row],[Debet]]&gt;0,"Setoran",IF(Statement_Bank[[#This Row],[Kredit]]&gt;0,"Penarikan",""))</f>
        <v/>
      </c>
      <c r="I2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29" spans="7:9" x14ac:dyDescent="0.25">
      <c r="G229" s="8" t="str">
        <f>IF(Statement_Bank[[#This Row],[Debet]]&gt;0,"Setoran",IF(Statement_Bank[[#This Row],[Kredit]]&gt;0,"Penarikan",""))</f>
        <v/>
      </c>
      <c r="I2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0" spans="7:9" x14ac:dyDescent="0.25">
      <c r="G230" s="8" t="str">
        <f>IF(Statement_Bank[[#This Row],[Debet]]&gt;0,"Setoran",IF(Statement_Bank[[#This Row],[Kredit]]&gt;0,"Penarikan",""))</f>
        <v/>
      </c>
      <c r="I2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1" spans="7:9" x14ac:dyDescent="0.25">
      <c r="G231" s="8" t="str">
        <f>IF(Statement_Bank[[#This Row],[Debet]]&gt;0,"Setoran",IF(Statement_Bank[[#This Row],[Kredit]]&gt;0,"Penarikan",""))</f>
        <v/>
      </c>
      <c r="I2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2" spans="7:9" x14ac:dyDescent="0.25">
      <c r="G232" s="8" t="str">
        <f>IF(Statement_Bank[[#This Row],[Debet]]&gt;0,"Setoran",IF(Statement_Bank[[#This Row],[Kredit]]&gt;0,"Penarikan",""))</f>
        <v/>
      </c>
      <c r="I2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3" spans="7:9" x14ac:dyDescent="0.25">
      <c r="G233" s="8" t="str">
        <f>IF(Statement_Bank[[#This Row],[Debet]]&gt;0,"Setoran",IF(Statement_Bank[[#This Row],[Kredit]]&gt;0,"Penarikan",""))</f>
        <v/>
      </c>
      <c r="I2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4" spans="7:9" x14ac:dyDescent="0.25">
      <c r="G234" s="8" t="str">
        <f>IF(Statement_Bank[[#This Row],[Debet]]&gt;0,"Setoran",IF(Statement_Bank[[#This Row],[Kredit]]&gt;0,"Penarikan",""))</f>
        <v/>
      </c>
      <c r="I2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5" spans="7:9" x14ac:dyDescent="0.25">
      <c r="G235" s="8" t="str">
        <f>IF(Statement_Bank[[#This Row],[Debet]]&gt;0,"Setoran",IF(Statement_Bank[[#This Row],[Kredit]]&gt;0,"Penarikan",""))</f>
        <v/>
      </c>
      <c r="I2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6" spans="7:9" x14ac:dyDescent="0.25">
      <c r="G236" s="8" t="str">
        <f>IF(Statement_Bank[[#This Row],[Debet]]&gt;0,"Setoran",IF(Statement_Bank[[#This Row],[Kredit]]&gt;0,"Penarikan",""))</f>
        <v/>
      </c>
      <c r="I2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7" spans="7:9" x14ac:dyDescent="0.25">
      <c r="G237" s="8" t="str">
        <f>IF(Statement_Bank[[#This Row],[Debet]]&gt;0,"Setoran",IF(Statement_Bank[[#This Row],[Kredit]]&gt;0,"Penarikan",""))</f>
        <v/>
      </c>
      <c r="I2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8" spans="7:9" x14ac:dyDescent="0.25">
      <c r="G238" s="8" t="str">
        <f>IF(Statement_Bank[[#This Row],[Debet]]&gt;0,"Setoran",IF(Statement_Bank[[#This Row],[Kredit]]&gt;0,"Penarikan",""))</f>
        <v/>
      </c>
      <c r="I2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39" spans="7:9" x14ac:dyDescent="0.25">
      <c r="G239" s="8" t="str">
        <f>IF(Statement_Bank[[#This Row],[Debet]]&gt;0,"Setoran",IF(Statement_Bank[[#This Row],[Kredit]]&gt;0,"Penarikan",""))</f>
        <v/>
      </c>
      <c r="I2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0" spans="7:9" x14ac:dyDescent="0.25">
      <c r="G240" s="8" t="str">
        <f>IF(Statement_Bank[[#This Row],[Debet]]&gt;0,"Setoran",IF(Statement_Bank[[#This Row],[Kredit]]&gt;0,"Penarikan",""))</f>
        <v/>
      </c>
      <c r="I2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1" spans="7:9" x14ac:dyDescent="0.25">
      <c r="G241" s="8" t="str">
        <f>IF(Statement_Bank[[#This Row],[Debet]]&gt;0,"Setoran",IF(Statement_Bank[[#This Row],[Kredit]]&gt;0,"Penarikan",""))</f>
        <v/>
      </c>
      <c r="I2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2" spans="7:9" x14ac:dyDescent="0.25">
      <c r="G242" s="8" t="str">
        <f>IF(Statement_Bank[[#This Row],[Debet]]&gt;0,"Setoran",IF(Statement_Bank[[#This Row],[Kredit]]&gt;0,"Penarikan",""))</f>
        <v/>
      </c>
      <c r="I2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3" spans="7:9" x14ac:dyDescent="0.25">
      <c r="G243" s="8" t="str">
        <f>IF(Statement_Bank[[#This Row],[Debet]]&gt;0,"Setoran",IF(Statement_Bank[[#This Row],[Kredit]]&gt;0,"Penarikan",""))</f>
        <v/>
      </c>
      <c r="I2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4" spans="7:9" x14ac:dyDescent="0.25">
      <c r="G244" s="8" t="str">
        <f>IF(Statement_Bank[[#This Row],[Debet]]&gt;0,"Setoran",IF(Statement_Bank[[#This Row],[Kredit]]&gt;0,"Penarikan",""))</f>
        <v/>
      </c>
      <c r="I2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5" spans="7:9" x14ac:dyDescent="0.25">
      <c r="G245" s="8" t="str">
        <f>IF(Statement_Bank[[#This Row],[Debet]]&gt;0,"Setoran",IF(Statement_Bank[[#This Row],[Kredit]]&gt;0,"Penarikan",""))</f>
        <v/>
      </c>
      <c r="I2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6" spans="7:9" x14ac:dyDescent="0.25">
      <c r="G246" s="8" t="str">
        <f>IF(Statement_Bank[[#This Row],[Debet]]&gt;0,"Setoran",IF(Statement_Bank[[#This Row],[Kredit]]&gt;0,"Penarikan",""))</f>
        <v/>
      </c>
      <c r="I2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7" spans="7:9" x14ac:dyDescent="0.25">
      <c r="G247" s="8" t="str">
        <f>IF(Statement_Bank[[#This Row],[Debet]]&gt;0,"Setoran",IF(Statement_Bank[[#This Row],[Kredit]]&gt;0,"Penarikan",""))</f>
        <v/>
      </c>
      <c r="I2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8" spans="7:9" x14ac:dyDescent="0.25">
      <c r="G248" s="8" t="str">
        <f>IF(Statement_Bank[[#This Row],[Debet]]&gt;0,"Setoran",IF(Statement_Bank[[#This Row],[Kredit]]&gt;0,"Penarikan",""))</f>
        <v/>
      </c>
      <c r="I2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49" spans="7:9" x14ac:dyDescent="0.25">
      <c r="G249" s="8" t="str">
        <f>IF(Statement_Bank[[#This Row],[Debet]]&gt;0,"Setoran",IF(Statement_Bank[[#This Row],[Kredit]]&gt;0,"Penarikan",""))</f>
        <v/>
      </c>
      <c r="I2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0" spans="7:9" x14ac:dyDescent="0.25">
      <c r="G250" s="8" t="str">
        <f>IF(Statement_Bank[[#This Row],[Debet]]&gt;0,"Setoran",IF(Statement_Bank[[#This Row],[Kredit]]&gt;0,"Penarikan",""))</f>
        <v/>
      </c>
      <c r="I2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1" spans="7:9" x14ac:dyDescent="0.25">
      <c r="G251" s="8" t="str">
        <f>IF(Statement_Bank[[#This Row],[Debet]]&gt;0,"Setoran",IF(Statement_Bank[[#This Row],[Kredit]]&gt;0,"Penarikan",""))</f>
        <v/>
      </c>
      <c r="I2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2" spans="7:9" x14ac:dyDescent="0.25">
      <c r="G252" s="8" t="str">
        <f>IF(Statement_Bank[[#This Row],[Debet]]&gt;0,"Setoran",IF(Statement_Bank[[#This Row],[Kredit]]&gt;0,"Penarikan",""))</f>
        <v/>
      </c>
      <c r="I2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3" spans="7:9" x14ac:dyDescent="0.25">
      <c r="G253" s="8" t="str">
        <f>IF(Statement_Bank[[#This Row],[Debet]]&gt;0,"Setoran",IF(Statement_Bank[[#This Row],[Kredit]]&gt;0,"Penarikan",""))</f>
        <v/>
      </c>
      <c r="I2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4" spans="7:9" x14ac:dyDescent="0.25">
      <c r="G254" s="8" t="str">
        <f>IF(Statement_Bank[[#This Row],[Debet]]&gt;0,"Setoran",IF(Statement_Bank[[#This Row],[Kredit]]&gt;0,"Penarikan",""))</f>
        <v/>
      </c>
      <c r="I2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5" spans="7:9" x14ac:dyDescent="0.25">
      <c r="G255" s="8" t="str">
        <f>IF(Statement_Bank[[#This Row],[Debet]]&gt;0,"Setoran",IF(Statement_Bank[[#This Row],[Kredit]]&gt;0,"Penarikan",""))</f>
        <v/>
      </c>
      <c r="I2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6" spans="7:9" x14ac:dyDescent="0.25">
      <c r="G256" s="8" t="str">
        <f>IF(Statement_Bank[[#This Row],[Debet]]&gt;0,"Setoran",IF(Statement_Bank[[#This Row],[Kredit]]&gt;0,"Penarikan",""))</f>
        <v/>
      </c>
      <c r="I2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7" spans="7:9" x14ac:dyDescent="0.25">
      <c r="G257" s="8" t="str">
        <f>IF(Statement_Bank[[#This Row],[Debet]]&gt;0,"Setoran",IF(Statement_Bank[[#This Row],[Kredit]]&gt;0,"Penarikan",""))</f>
        <v/>
      </c>
      <c r="I2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8" spans="7:9" x14ac:dyDescent="0.25">
      <c r="G258" s="8" t="str">
        <f>IF(Statement_Bank[[#This Row],[Debet]]&gt;0,"Setoran",IF(Statement_Bank[[#This Row],[Kredit]]&gt;0,"Penarikan",""))</f>
        <v/>
      </c>
      <c r="I2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59" spans="7:9" x14ac:dyDescent="0.25">
      <c r="G259" s="8" t="str">
        <f>IF(Statement_Bank[[#This Row],[Debet]]&gt;0,"Setoran",IF(Statement_Bank[[#This Row],[Kredit]]&gt;0,"Penarikan",""))</f>
        <v/>
      </c>
      <c r="I2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0" spans="7:9" x14ac:dyDescent="0.25">
      <c r="G260" s="8" t="str">
        <f>IF(Statement_Bank[[#This Row],[Debet]]&gt;0,"Setoran",IF(Statement_Bank[[#This Row],[Kredit]]&gt;0,"Penarikan",""))</f>
        <v/>
      </c>
      <c r="I2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1" spans="7:9" x14ac:dyDescent="0.25">
      <c r="G261" s="8" t="str">
        <f>IF(Statement_Bank[[#This Row],[Debet]]&gt;0,"Setoran",IF(Statement_Bank[[#This Row],[Kredit]]&gt;0,"Penarikan",""))</f>
        <v/>
      </c>
      <c r="I2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2" spans="7:9" x14ac:dyDescent="0.25">
      <c r="G262" s="8" t="str">
        <f>IF(Statement_Bank[[#This Row],[Debet]]&gt;0,"Setoran",IF(Statement_Bank[[#This Row],[Kredit]]&gt;0,"Penarikan",""))</f>
        <v/>
      </c>
      <c r="I2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3" spans="7:9" x14ac:dyDescent="0.25">
      <c r="G263" s="8" t="str">
        <f>IF(Statement_Bank[[#This Row],[Debet]]&gt;0,"Setoran",IF(Statement_Bank[[#This Row],[Kredit]]&gt;0,"Penarikan",""))</f>
        <v/>
      </c>
      <c r="I2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4" spans="7:9" x14ac:dyDescent="0.25">
      <c r="G264" s="8" t="str">
        <f>IF(Statement_Bank[[#This Row],[Debet]]&gt;0,"Setoran",IF(Statement_Bank[[#This Row],[Kredit]]&gt;0,"Penarikan",""))</f>
        <v/>
      </c>
      <c r="I2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5" spans="7:9" x14ac:dyDescent="0.25">
      <c r="G265" s="8" t="str">
        <f>IF(Statement_Bank[[#This Row],[Debet]]&gt;0,"Setoran",IF(Statement_Bank[[#This Row],[Kredit]]&gt;0,"Penarikan",""))</f>
        <v/>
      </c>
      <c r="I2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6" spans="7:9" x14ac:dyDescent="0.25">
      <c r="G266" s="8" t="str">
        <f>IF(Statement_Bank[[#This Row],[Debet]]&gt;0,"Setoran",IF(Statement_Bank[[#This Row],[Kredit]]&gt;0,"Penarikan",""))</f>
        <v/>
      </c>
      <c r="I2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7" spans="7:9" x14ac:dyDescent="0.25">
      <c r="G267" s="8" t="str">
        <f>IF(Statement_Bank[[#This Row],[Debet]]&gt;0,"Setoran",IF(Statement_Bank[[#This Row],[Kredit]]&gt;0,"Penarikan",""))</f>
        <v/>
      </c>
      <c r="I2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8" spans="7:9" x14ac:dyDescent="0.25">
      <c r="G268" s="8" t="str">
        <f>IF(Statement_Bank[[#This Row],[Debet]]&gt;0,"Setoran",IF(Statement_Bank[[#This Row],[Kredit]]&gt;0,"Penarikan",""))</f>
        <v/>
      </c>
      <c r="I2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69" spans="7:9" x14ac:dyDescent="0.25">
      <c r="G269" s="8" t="str">
        <f>IF(Statement_Bank[[#This Row],[Debet]]&gt;0,"Setoran",IF(Statement_Bank[[#This Row],[Kredit]]&gt;0,"Penarikan",""))</f>
        <v/>
      </c>
      <c r="I2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0" spans="7:9" x14ac:dyDescent="0.25">
      <c r="G270" s="8" t="str">
        <f>IF(Statement_Bank[[#This Row],[Debet]]&gt;0,"Setoran",IF(Statement_Bank[[#This Row],[Kredit]]&gt;0,"Penarikan",""))</f>
        <v/>
      </c>
      <c r="I2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1" spans="7:9" x14ac:dyDescent="0.25">
      <c r="G271" s="8" t="str">
        <f>IF(Statement_Bank[[#This Row],[Debet]]&gt;0,"Setoran",IF(Statement_Bank[[#This Row],[Kredit]]&gt;0,"Penarikan",""))</f>
        <v/>
      </c>
      <c r="I2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2" spans="7:9" x14ac:dyDescent="0.25">
      <c r="G272" s="8" t="str">
        <f>IF(Statement_Bank[[#This Row],[Debet]]&gt;0,"Setoran",IF(Statement_Bank[[#This Row],[Kredit]]&gt;0,"Penarikan",""))</f>
        <v/>
      </c>
      <c r="I2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3" spans="7:9" x14ac:dyDescent="0.25">
      <c r="G273" s="8" t="str">
        <f>IF(Statement_Bank[[#This Row],[Debet]]&gt;0,"Setoran",IF(Statement_Bank[[#This Row],[Kredit]]&gt;0,"Penarikan",""))</f>
        <v/>
      </c>
      <c r="I2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4" spans="7:9" x14ac:dyDescent="0.25">
      <c r="G274" s="8" t="str">
        <f>IF(Statement_Bank[[#This Row],[Debet]]&gt;0,"Setoran",IF(Statement_Bank[[#This Row],[Kredit]]&gt;0,"Penarikan",""))</f>
        <v/>
      </c>
      <c r="I2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5" spans="7:9" x14ac:dyDescent="0.25">
      <c r="G275" s="8" t="str">
        <f>IF(Statement_Bank[[#This Row],[Debet]]&gt;0,"Setoran",IF(Statement_Bank[[#This Row],[Kredit]]&gt;0,"Penarikan",""))</f>
        <v/>
      </c>
      <c r="I2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6" spans="7:9" x14ac:dyDescent="0.25">
      <c r="G276" s="8" t="str">
        <f>IF(Statement_Bank[[#This Row],[Debet]]&gt;0,"Setoran",IF(Statement_Bank[[#This Row],[Kredit]]&gt;0,"Penarikan",""))</f>
        <v/>
      </c>
      <c r="I2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7" spans="7:9" x14ac:dyDescent="0.25">
      <c r="G277" s="8" t="str">
        <f>IF(Statement_Bank[[#This Row],[Debet]]&gt;0,"Setoran",IF(Statement_Bank[[#This Row],[Kredit]]&gt;0,"Penarikan",""))</f>
        <v/>
      </c>
      <c r="I2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8" spans="7:9" x14ac:dyDescent="0.25">
      <c r="G278" s="8" t="str">
        <f>IF(Statement_Bank[[#This Row],[Debet]]&gt;0,"Setoran",IF(Statement_Bank[[#This Row],[Kredit]]&gt;0,"Penarikan",""))</f>
        <v/>
      </c>
      <c r="I2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79" spans="7:9" x14ac:dyDescent="0.25">
      <c r="G279" s="8" t="str">
        <f>IF(Statement_Bank[[#This Row],[Debet]]&gt;0,"Setoran",IF(Statement_Bank[[#This Row],[Kredit]]&gt;0,"Penarikan",""))</f>
        <v/>
      </c>
      <c r="I2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0" spans="7:9" x14ac:dyDescent="0.25">
      <c r="G280" s="8" t="str">
        <f>IF(Statement_Bank[[#This Row],[Debet]]&gt;0,"Setoran",IF(Statement_Bank[[#This Row],[Kredit]]&gt;0,"Penarikan",""))</f>
        <v/>
      </c>
      <c r="I2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1" spans="7:9" x14ac:dyDescent="0.25">
      <c r="G281" s="8" t="str">
        <f>IF(Statement_Bank[[#This Row],[Debet]]&gt;0,"Setoran",IF(Statement_Bank[[#This Row],[Kredit]]&gt;0,"Penarikan",""))</f>
        <v/>
      </c>
      <c r="I2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2" spans="7:9" x14ac:dyDescent="0.25">
      <c r="G282" s="8" t="str">
        <f>IF(Statement_Bank[[#This Row],[Debet]]&gt;0,"Setoran",IF(Statement_Bank[[#This Row],[Kredit]]&gt;0,"Penarikan",""))</f>
        <v/>
      </c>
      <c r="I2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3" spans="7:9" x14ac:dyDescent="0.25">
      <c r="G283" s="8" t="str">
        <f>IF(Statement_Bank[[#This Row],[Debet]]&gt;0,"Setoran",IF(Statement_Bank[[#This Row],[Kredit]]&gt;0,"Penarikan",""))</f>
        <v/>
      </c>
      <c r="I2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4" spans="7:9" x14ac:dyDescent="0.25">
      <c r="G284" s="8" t="str">
        <f>IF(Statement_Bank[[#This Row],[Debet]]&gt;0,"Setoran",IF(Statement_Bank[[#This Row],[Kredit]]&gt;0,"Penarikan",""))</f>
        <v/>
      </c>
      <c r="I2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5" spans="7:9" x14ac:dyDescent="0.25">
      <c r="G285" s="8" t="str">
        <f>IF(Statement_Bank[[#This Row],[Debet]]&gt;0,"Setoran",IF(Statement_Bank[[#This Row],[Kredit]]&gt;0,"Penarikan",""))</f>
        <v/>
      </c>
      <c r="I2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6" spans="7:9" x14ac:dyDescent="0.25">
      <c r="G286" s="8" t="str">
        <f>IF(Statement_Bank[[#This Row],[Debet]]&gt;0,"Setoran",IF(Statement_Bank[[#This Row],[Kredit]]&gt;0,"Penarikan",""))</f>
        <v/>
      </c>
      <c r="I2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7" spans="7:9" x14ac:dyDescent="0.25">
      <c r="G287" s="8" t="str">
        <f>IF(Statement_Bank[[#This Row],[Debet]]&gt;0,"Setoran",IF(Statement_Bank[[#This Row],[Kredit]]&gt;0,"Penarikan",""))</f>
        <v/>
      </c>
      <c r="I2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8" spans="7:9" x14ac:dyDescent="0.25">
      <c r="G288" s="8" t="str">
        <f>IF(Statement_Bank[[#This Row],[Debet]]&gt;0,"Setoran",IF(Statement_Bank[[#This Row],[Kredit]]&gt;0,"Penarikan",""))</f>
        <v/>
      </c>
      <c r="I2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89" spans="7:9" x14ac:dyDescent="0.25">
      <c r="G289" s="8" t="str">
        <f>IF(Statement_Bank[[#This Row],[Debet]]&gt;0,"Setoran",IF(Statement_Bank[[#This Row],[Kredit]]&gt;0,"Penarikan",""))</f>
        <v/>
      </c>
      <c r="I2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0" spans="7:9" x14ac:dyDescent="0.25">
      <c r="G290" s="8" t="str">
        <f>IF(Statement_Bank[[#This Row],[Debet]]&gt;0,"Setoran",IF(Statement_Bank[[#This Row],[Kredit]]&gt;0,"Penarikan",""))</f>
        <v/>
      </c>
      <c r="I2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1" spans="7:9" x14ac:dyDescent="0.25">
      <c r="G291" s="8" t="str">
        <f>IF(Statement_Bank[[#This Row],[Debet]]&gt;0,"Setoran",IF(Statement_Bank[[#This Row],[Kredit]]&gt;0,"Penarikan",""))</f>
        <v/>
      </c>
      <c r="I2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2" spans="7:9" x14ac:dyDescent="0.25">
      <c r="G292" s="8" t="str">
        <f>IF(Statement_Bank[[#This Row],[Debet]]&gt;0,"Setoran",IF(Statement_Bank[[#This Row],[Kredit]]&gt;0,"Penarikan",""))</f>
        <v/>
      </c>
      <c r="I2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3" spans="7:9" x14ac:dyDescent="0.25">
      <c r="G293" s="8" t="str">
        <f>IF(Statement_Bank[[#This Row],[Debet]]&gt;0,"Setoran",IF(Statement_Bank[[#This Row],[Kredit]]&gt;0,"Penarikan",""))</f>
        <v/>
      </c>
      <c r="I2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4" spans="7:9" x14ac:dyDescent="0.25">
      <c r="G294" s="8" t="str">
        <f>IF(Statement_Bank[[#This Row],[Debet]]&gt;0,"Setoran",IF(Statement_Bank[[#This Row],[Kredit]]&gt;0,"Penarikan",""))</f>
        <v/>
      </c>
      <c r="I2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5" spans="7:9" x14ac:dyDescent="0.25">
      <c r="G295" s="8" t="str">
        <f>IF(Statement_Bank[[#This Row],[Debet]]&gt;0,"Setoran",IF(Statement_Bank[[#This Row],[Kredit]]&gt;0,"Penarikan",""))</f>
        <v/>
      </c>
      <c r="I2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6" spans="7:9" x14ac:dyDescent="0.25">
      <c r="G296" s="8" t="str">
        <f>IF(Statement_Bank[[#This Row],[Debet]]&gt;0,"Setoran",IF(Statement_Bank[[#This Row],[Kredit]]&gt;0,"Penarikan",""))</f>
        <v/>
      </c>
      <c r="I2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7" spans="7:9" x14ac:dyDescent="0.25">
      <c r="G297" s="8" t="str">
        <f>IF(Statement_Bank[[#This Row],[Debet]]&gt;0,"Setoran",IF(Statement_Bank[[#This Row],[Kredit]]&gt;0,"Penarikan",""))</f>
        <v/>
      </c>
      <c r="I2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8" spans="7:9" x14ac:dyDescent="0.25">
      <c r="G298" s="8" t="str">
        <f>IF(Statement_Bank[[#This Row],[Debet]]&gt;0,"Setoran",IF(Statement_Bank[[#This Row],[Kredit]]&gt;0,"Penarikan",""))</f>
        <v/>
      </c>
      <c r="I2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299" spans="7:9" x14ac:dyDescent="0.25">
      <c r="G299" s="8" t="str">
        <f>IF(Statement_Bank[[#This Row],[Debet]]&gt;0,"Setoran",IF(Statement_Bank[[#This Row],[Kredit]]&gt;0,"Penarikan",""))</f>
        <v/>
      </c>
      <c r="I2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0" spans="7:9" x14ac:dyDescent="0.25">
      <c r="G300" s="8" t="str">
        <f>IF(Statement_Bank[[#This Row],[Debet]]&gt;0,"Setoran",IF(Statement_Bank[[#This Row],[Kredit]]&gt;0,"Penarikan",""))</f>
        <v/>
      </c>
      <c r="I3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1" spans="7:9" x14ac:dyDescent="0.25">
      <c r="G301" s="8" t="str">
        <f>IF(Statement_Bank[[#This Row],[Debet]]&gt;0,"Setoran",IF(Statement_Bank[[#This Row],[Kredit]]&gt;0,"Penarikan",""))</f>
        <v/>
      </c>
      <c r="I3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2" spans="7:9" x14ac:dyDescent="0.25">
      <c r="G302" s="8" t="str">
        <f>IF(Statement_Bank[[#This Row],[Debet]]&gt;0,"Setoran",IF(Statement_Bank[[#This Row],[Kredit]]&gt;0,"Penarikan",""))</f>
        <v/>
      </c>
      <c r="I3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3" spans="7:9" x14ac:dyDescent="0.25">
      <c r="G303" s="8" t="str">
        <f>IF(Statement_Bank[[#This Row],[Debet]]&gt;0,"Setoran",IF(Statement_Bank[[#This Row],[Kredit]]&gt;0,"Penarikan",""))</f>
        <v/>
      </c>
      <c r="I3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4" spans="7:9" x14ac:dyDescent="0.25">
      <c r="G304" s="8" t="str">
        <f>IF(Statement_Bank[[#This Row],[Debet]]&gt;0,"Setoran",IF(Statement_Bank[[#This Row],[Kredit]]&gt;0,"Penarikan",""))</f>
        <v/>
      </c>
      <c r="I3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5" spans="7:9" x14ac:dyDescent="0.25">
      <c r="G305" s="8" t="str">
        <f>IF(Statement_Bank[[#This Row],[Debet]]&gt;0,"Setoran",IF(Statement_Bank[[#This Row],[Kredit]]&gt;0,"Penarikan",""))</f>
        <v/>
      </c>
      <c r="I3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6" spans="7:9" x14ac:dyDescent="0.25">
      <c r="G306" s="8" t="str">
        <f>IF(Statement_Bank[[#This Row],[Debet]]&gt;0,"Setoran",IF(Statement_Bank[[#This Row],[Kredit]]&gt;0,"Penarikan",""))</f>
        <v/>
      </c>
      <c r="I3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7" spans="7:9" x14ac:dyDescent="0.25">
      <c r="G307" s="8" t="str">
        <f>IF(Statement_Bank[[#This Row],[Debet]]&gt;0,"Setoran",IF(Statement_Bank[[#This Row],[Kredit]]&gt;0,"Penarikan",""))</f>
        <v/>
      </c>
      <c r="I3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8" spans="7:9" x14ac:dyDescent="0.25">
      <c r="G308" s="8" t="str">
        <f>IF(Statement_Bank[[#This Row],[Debet]]&gt;0,"Setoran",IF(Statement_Bank[[#This Row],[Kredit]]&gt;0,"Penarikan",""))</f>
        <v/>
      </c>
      <c r="I3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09" spans="7:9" x14ac:dyDescent="0.25">
      <c r="G309" s="8" t="str">
        <f>IF(Statement_Bank[[#This Row],[Debet]]&gt;0,"Setoran",IF(Statement_Bank[[#This Row],[Kredit]]&gt;0,"Penarikan",""))</f>
        <v/>
      </c>
      <c r="I3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0" spans="7:9" x14ac:dyDescent="0.25">
      <c r="G310" s="8" t="str">
        <f>IF(Statement_Bank[[#This Row],[Debet]]&gt;0,"Setoran",IF(Statement_Bank[[#This Row],[Kredit]]&gt;0,"Penarikan",""))</f>
        <v/>
      </c>
      <c r="I3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1" spans="7:9" x14ac:dyDescent="0.25">
      <c r="G311" s="8" t="str">
        <f>IF(Statement_Bank[[#This Row],[Debet]]&gt;0,"Setoran",IF(Statement_Bank[[#This Row],[Kredit]]&gt;0,"Penarikan",""))</f>
        <v/>
      </c>
      <c r="I3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2" spans="7:9" x14ac:dyDescent="0.25">
      <c r="G312" s="8" t="str">
        <f>IF(Statement_Bank[[#This Row],[Debet]]&gt;0,"Setoran",IF(Statement_Bank[[#This Row],[Kredit]]&gt;0,"Penarikan",""))</f>
        <v/>
      </c>
      <c r="I3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3" spans="7:9" x14ac:dyDescent="0.25">
      <c r="G313" s="8" t="str">
        <f>IF(Statement_Bank[[#This Row],[Debet]]&gt;0,"Setoran",IF(Statement_Bank[[#This Row],[Kredit]]&gt;0,"Penarikan",""))</f>
        <v/>
      </c>
      <c r="I3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4" spans="7:9" x14ac:dyDescent="0.25">
      <c r="G314" s="8" t="str">
        <f>IF(Statement_Bank[[#This Row],[Debet]]&gt;0,"Setoran",IF(Statement_Bank[[#This Row],[Kredit]]&gt;0,"Penarikan",""))</f>
        <v/>
      </c>
      <c r="I3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5" spans="7:9" x14ac:dyDescent="0.25">
      <c r="G315" s="8" t="str">
        <f>IF(Statement_Bank[[#This Row],[Debet]]&gt;0,"Setoran",IF(Statement_Bank[[#This Row],[Kredit]]&gt;0,"Penarikan",""))</f>
        <v/>
      </c>
      <c r="I3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6" spans="7:9" x14ac:dyDescent="0.25">
      <c r="G316" s="8" t="str">
        <f>IF(Statement_Bank[[#This Row],[Debet]]&gt;0,"Setoran",IF(Statement_Bank[[#This Row],[Kredit]]&gt;0,"Penarikan",""))</f>
        <v/>
      </c>
      <c r="I3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7" spans="7:9" x14ac:dyDescent="0.25">
      <c r="G317" s="8" t="str">
        <f>IF(Statement_Bank[[#This Row],[Debet]]&gt;0,"Setoran",IF(Statement_Bank[[#This Row],[Kredit]]&gt;0,"Penarikan",""))</f>
        <v/>
      </c>
      <c r="I3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8" spans="7:9" x14ac:dyDescent="0.25">
      <c r="G318" s="8" t="str">
        <f>IF(Statement_Bank[[#This Row],[Debet]]&gt;0,"Setoran",IF(Statement_Bank[[#This Row],[Kredit]]&gt;0,"Penarikan",""))</f>
        <v/>
      </c>
      <c r="I3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19" spans="7:9" x14ac:dyDescent="0.25">
      <c r="G319" s="8" t="str">
        <f>IF(Statement_Bank[[#This Row],[Debet]]&gt;0,"Setoran",IF(Statement_Bank[[#This Row],[Kredit]]&gt;0,"Penarikan",""))</f>
        <v/>
      </c>
      <c r="I3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0" spans="7:9" x14ac:dyDescent="0.25">
      <c r="G320" s="8" t="str">
        <f>IF(Statement_Bank[[#This Row],[Debet]]&gt;0,"Setoran",IF(Statement_Bank[[#This Row],[Kredit]]&gt;0,"Penarikan",""))</f>
        <v/>
      </c>
      <c r="I3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1" spans="7:9" x14ac:dyDescent="0.25">
      <c r="G321" s="8" t="str">
        <f>IF(Statement_Bank[[#This Row],[Debet]]&gt;0,"Setoran",IF(Statement_Bank[[#This Row],[Kredit]]&gt;0,"Penarikan",""))</f>
        <v/>
      </c>
      <c r="I3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2" spans="7:9" x14ac:dyDescent="0.25">
      <c r="G322" s="8" t="str">
        <f>IF(Statement_Bank[[#This Row],[Debet]]&gt;0,"Setoran",IF(Statement_Bank[[#This Row],[Kredit]]&gt;0,"Penarikan",""))</f>
        <v/>
      </c>
      <c r="I3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3" spans="7:9" x14ac:dyDescent="0.25">
      <c r="G323" s="8" t="str">
        <f>IF(Statement_Bank[[#This Row],[Debet]]&gt;0,"Setoran",IF(Statement_Bank[[#This Row],[Kredit]]&gt;0,"Penarikan",""))</f>
        <v/>
      </c>
      <c r="I3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4" spans="7:9" x14ac:dyDescent="0.25">
      <c r="G324" s="8" t="str">
        <f>IF(Statement_Bank[[#This Row],[Debet]]&gt;0,"Setoran",IF(Statement_Bank[[#This Row],[Kredit]]&gt;0,"Penarikan",""))</f>
        <v/>
      </c>
      <c r="I3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5" spans="7:9" x14ac:dyDescent="0.25">
      <c r="G325" s="8" t="str">
        <f>IF(Statement_Bank[[#This Row],[Debet]]&gt;0,"Setoran",IF(Statement_Bank[[#This Row],[Kredit]]&gt;0,"Penarikan",""))</f>
        <v/>
      </c>
      <c r="I3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6" spans="7:9" x14ac:dyDescent="0.25">
      <c r="G326" s="8" t="str">
        <f>IF(Statement_Bank[[#This Row],[Debet]]&gt;0,"Setoran",IF(Statement_Bank[[#This Row],[Kredit]]&gt;0,"Penarikan",""))</f>
        <v/>
      </c>
      <c r="I3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7" spans="7:9" x14ac:dyDescent="0.25">
      <c r="G327" s="8" t="str">
        <f>IF(Statement_Bank[[#This Row],[Debet]]&gt;0,"Setoran",IF(Statement_Bank[[#This Row],[Kredit]]&gt;0,"Penarikan",""))</f>
        <v/>
      </c>
      <c r="I3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8" spans="7:9" x14ac:dyDescent="0.25">
      <c r="G328" s="8" t="str">
        <f>IF(Statement_Bank[[#This Row],[Debet]]&gt;0,"Setoran",IF(Statement_Bank[[#This Row],[Kredit]]&gt;0,"Penarikan",""))</f>
        <v/>
      </c>
      <c r="I3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29" spans="7:9" x14ac:dyDescent="0.25">
      <c r="G329" s="8" t="str">
        <f>IF(Statement_Bank[[#This Row],[Debet]]&gt;0,"Setoran",IF(Statement_Bank[[#This Row],[Kredit]]&gt;0,"Penarikan",""))</f>
        <v/>
      </c>
      <c r="I3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0" spans="7:9" x14ac:dyDescent="0.25">
      <c r="G330" s="8" t="str">
        <f>IF(Statement_Bank[[#This Row],[Debet]]&gt;0,"Setoran",IF(Statement_Bank[[#This Row],[Kredit]]&gt;0,"Penarikan",""))</f>
        <v/>
      </c>
      <c r="I3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1" spans="7:9" x14ac:dyDescent="0.25">
      <c r="G331" s="8" t="str">
        <f>IF(Statement_Bank[[#This Row],[Debet]]&gt;0,"Setoran",IF(Statement_Bank[[#This Row],[Kredit]]&gt;0,"Penarikan",""))</f>
        <v/>
      </c>
      <c r="I3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2" spans="7:9" x14ac:dyDescent="0.25">
      <c r="G332" s="8" t="str">
        <f>IF(Statement_Bank[[#This Row],[Debet]]&gt;0,"Setoran",IF(Statement_Bank[[#This Row],[Kredit]]&gt;0,"Penarikan",""))</f>
        <v/>
      </c>
      <c r="I3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3" spans="7:9" x14ac:dyDescent="0.25">
      <c r="G333" s="8" t="str">
        <f>IF(Statement_Bank[[#This Row],[Debet]]&gt;0,"Setoran",IF(Statement_Bank[[#This Row],[Kredit]]&gt;0,"Penarikan",""))</f>
        <v/>
      </c>
      <c r="I3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4" spans="7:9" x14ac:dyDescent="0.25">
      <c r="G334" s="8" t="str">
        <f>IF(Statement_Bank[[#This Row],[Debet]]&gt;0,"Setoran",IF(Statement_Bank[[#This Row],[Kredit]]&gt;0,"Penarikan",""))</f>
        <v/>
      </c>
      <c r="I3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5" spans="7:9" x14ac:dyDescent="0.25">
      <c r="G335" s="8" t="str">
        <f>IF(Statement_Bank[[#This Row],[Debet]]&gt;0,"Setoran",IF(Statement_Bank[[#This Row],[Kredit]]&gt;0,"Penarikan",""))</f>
        <v/>
      </c>
      <c r="I3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6" spans="7:9" x14ac:dyDescent="0.25">
      <c r="G336" s="8" t="str">
        <f>IF(Statement_Bank[[#This Row],[Debet]]&gt;0,"Setoran",IF(Statement_Bank[[#This Row],[Kredit]]&gt;0,"Penarikan",""))</f>
        <v/>
      </c>
      <c r="I3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7" spans="7:9" x14ac:dyDescent="0.25">
      <c r="G337" s="8" t="str">
        <f>IF(Statement_Bank[[#This Row],[Debet]]&gt;0,"Setoran",IF(Statement_Bank[[#This Row],[Kredit]]&gt;0,"Penarikan",""))</f>
        <v/>
      </c>
      <c r="I3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8" spans="7:9" x14ac:dyDescent="0.25">
      <c r="G338" s="8" t="str">
        <f>IF(Statement_Bank[[#This Row],[Debet]]&gt;0,"Setoran",IF(Statement_Bank[[#This Row],[Kredit]]&gt;0,"Penarikan",""))</f>
        <v/>
      </c>
      <c r="I3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39" spans="7:9" x14ac:dyDescent="0.25">
      <c r="G339" s="8" t="str">
        <f>IF(Statement_Bank[[#This Row],[Debet]]&gt;0,"Setoran",IF(Statement_Bank[[#This Row],[Kredit]]&gt;0,"Penarikan",""))</f>
        <v/>
      </c>
      <c r="I3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0" spans="7:9" x14ac:dyDescent="0.25">
      <c r="G340" s="8" t="str">
        <f>IF(Statement_Bank[[#This Row],[Debet]]&gt;0,"Setoran",IF(Statement_Bank[[#This Row],[Kredit]]&gt;0,"Penarikan",""))</f>
        <v/>
      </c>
      <c r="I3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1" spans="7:9" x14ac:dyDescent="0.25">
      <c r="G341" s="8" t="str">
        <f>IF(Statement_Bank[[#This Row],[Debet]]&gt;0,"Setoran",IF(Statement_Bank[[#This Row],[Kredit]]&gt;0,"Penarikan",""))</f>
        <v/>
      </c>
      <c r="I3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2" spans="7:9" x14ac:dyDescent="0.25">
      <c r="G342" s="8" t="str">
        <f>IF(Statement_Bank[[#This Row],[Debet]]&gt;0,"Setoran",IF(Statement_Bank[[#This Row],[Kredit]]&gt;0,"Penarikan",""))</f>
        <v/>
      </c>
      <c r="I3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3" spans="7:9" x14ac:dyDescent="0.25">
      <c r="G343" s="8" t="str">
        <f>IF(Statement_Bank[[#This Row],[Debet]]&gt;0,"Setoran",IF(Statement_Bank[[#This Row],[Kredit]]&gt;0,"Penarikan",""))</f>
        <v/>
      </c>
      <c r="I3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4" spans="7:9" x14ac:dyDescent="0.25">
      <c r="G344" s="8" t="str">
        <f>IF(Statement_Bank[[#This Row],[Debet]]&gt;0,"Setoran",IF(Statement_Bank[[#This Row],[Kredit]]&gt;0,"Penarikan",""))</f>
        <v/>
      </c>
      <c r="I3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5" spans="7:9" x14ac:dyDescent="0.25">
      <c r="G345" s="8" t="str">
        <f>IF(Statement_Bank[[#This Row],[Debet]]&gt;0,"Setoran",IF(Statement_Bank[[#This Row],[Kredit]]&gt;0,"Penarikan",""))</f>
        <v/>
      </c>
      <c r="I3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6" spans="7:9" x14ac:dyDescent="0.25">
      <c r="G346" s="8" t="str">
        <f>IF(Statement_Bank[[#This Row],[Debet]]&gt;0,"Setoran",IF(Statement_Bank[[#This Row],[Kredit]]&gt;0,"Penarikan",""))</f>
        <v/>
      </c>
      <c r="I3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7" spans="7:9" x14ac:dyDescent="0.25">
      <c r="G347" s="8" t="str">
        <f>IF(Statement_Bank[[#This Row],[Debet]]&gt;0,"Setoran",IF(Statement_Bank[[#This Row],[Kredit]]&gt;0,"Penarikan",""))</f>
        <v/>
      </c>
      <c r="I3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8" spans="7:9" x14ac:dyDescent="0.25">
      <c r="G348" s="8" t="str">
        <f>IF(Statement_Bank[[#This Row],[Debet]]&gt;0,"Setoran",IF(Statement_Bank[[#This Row],[Kredit]]&gt;0,"Penarikan",""))</f>
        <v/>
      </c>
      <c r="I3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49" spans="7:9" x14ac:dyDescent="0.25">
      <c r="G349" s="8" t="str">
        <f>IF(Statement_Bank[[#This Row],[Debet]]&gt;0,"Setoran",IF(Statement_Bank[[#This Row],[Kredit]]&gt;0,"Penarikan",""))</f>
        <v/>
      </c>
      <c r="I3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0" spans="7:9" x14ac:dyDescent="0.25">
      <c r="G350" s="8" t="str">
        <f>IF(Statement_Bank[[#This Row],[Debet]]&gt;0,"Setoran",IF(Statement_Bank[[#This Row],[Kredit]]&gt;0,"Penarikan",""))</f>
        <v/>
      </c>
      <c r="I3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1" spans="7:9" x14ac:dyDescent="0.25">
      <c r="G351" s="8" t="str">
        <f>IF(Statement_Bank[[#This Row],[Debet]]&gt;0,"Setoran",IF(Statement_Bank[[#This Row],[Kredit]]&gt;0,"Penarikan",""))</f>
        <v/>
      </c>
      <c r="I3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2" spans="7:9" x14ac:dyDescent="0.25">
      <c r="G352" s="8" t="str">
        <f>IF(Statement_Bank[[#This Row],[Debet]]&gt;0,"Setoran",IF(Statement_Bank[[#This Row],[Kredit]]&gt;0,"Penarikan",""))</f>
        <v/>
      </c>
      <c r="I3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3" spans="7:9" x14ac:dyDescent="0.25">
      <c r="G353" s="8" t="str">
        <f>IF(Statement_Bank[[#This Row],[Debet]]&gt;0,"Setoran",IF(Statement_Bank[[#This Row],[Kredit]]&gt;0,"Penarikan",""))</f>
        <v/>
      </c>
      <c r="I3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4" spans="7:9" x14ac:dyDescent="0.25">
      <c r="G354" s="8" t="str">
        <f>IF(Statement_Bank[[#This Row],[Debet]]&gt;0,"Setoran",IF(Statement_Bank[[#This Row],[Kredit]]&gt;0,"Penarikan",""))</f>
        <v/>
      </c>
      <c r="I3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5" spans="7:9" x14ac:dyDescent="0.25">
      <c r="G355" s="8" t="str">
        <f>IF(Statement_Bank[[#This Row],[Debet]]&gt;0,"Setoran",IF(Statement_Bank[[#This Row],[Kredit]]&gt;0,"Penarikan",""))</f>
        <v/>
      </c>
      <c r="I3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6" spans="7:9" x14ac:dyDescent="0.25">
      <c r="G356" s="8" t="str">
        <f>IF(Statement_Bank[[#This Row],[Debet]]&gt;0,"Setoran",IF(Statement_Bank[[#This Row],[Kredit]]&gt;0,"Penarikan",""))</f>
        <v/>
      </c>
      <c r="I3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7" spans="7:9" x14ac:dyDescent="0.25">
      <c r="G357" s="8" t="str">
        <f>IF(Statement_Bank[[#This Row],[Debet]]&gt;0,"Setoran",IF(Statement_Bank[[#This Row],[Kredit]]&gt;0,"Penarikan",""))</f>
        <v/>
      </c>
      <c r="I3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8" spans="7:9" x14ac:dyDescent="0.25">
      <c r="G358" s="8" t="str">
        <f>IF(Statement_Bank[[#This Row],[Debet]]&gt;0,"Setoran",IF(Statement_Bank[[#This Row],[Kredit]]&gt;0,"Penarikan",""))</f>
        <v/>
      </c>
      <c r="I3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59" spans="7:9" x14ac:dyDescent="0.25">
      <c r="G359" s="8" t="str">
        <f>IF(Statement_Bank[[#This Row],[Debet]]&gt;0,"Setoran",IF(Statement_Bank[[#This Row],[Kredit]]&gt;0,"Penarikan",""))</f>
        <v/>
      </c>
      <c r="I3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0" spans="7:9" x14ac:dyDescent="0.25">
      <c r="G360" s="8" t="str">
        <f>IF(Statement_Bank[[#This Row],[Debet]]&gt;0,"Setoran",IF(Statement_Bank[[#This Row],[Kredit]]&gt;0,"Penarikan",""))</f>
        <v/>
      </c>
      <c r="I3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1" spans="7:9" x14ac:dyDescent="0.25">
      <c r="G361" s="8" t="str">
        <f>IF(Statement_Bank[[#This Row],[Debet]]&gt;0,"Setoran",IF(Statement_Bank[[#This Row],[Kredit]]&gt;0,"Penarikan",""))</f>
        <v/>
      </c>
      <c r="I3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2" spans="7:9" x14ac:dyDescent="0.25">
      <c r="G362" s="8" t="str">
        <f>IF(Statement_Bank[[#This Row],[Debet]]&gt;0,"Setoran",IF(Statement_Bank[[#This Row],[Kredit]]&gt;0,"Penarikan",""))</f>
        <v/>
      </c>
      <c r="I3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3" spans="7:9" x14ac:dyDescent="0.25">
      <c r="G363" s="8" t="str">
        <f>IF(Statement_Bank[[#This Row],[Debet]]&gt;0,"Setoran",IF(Statement_Bank[[#This Row],[Kredit]]&gt;0,"Penarikan",""))</f>
        <v/>
      </c>
      <c r="I3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4" spans="7:9" x14ac:dyDescent="0.25">
      <c r="G364" s="8" t="str">
        <f>IF(Statement_Bank[[#This Row],[Debet]]&gt;0,"Setoran",IF(Statement_Bank[[#This Row],[Kredit]]&gt;0,"Penarikan",""))</f>
        <v/>
      </c>
      <c r="I3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5" spans="7:9" x14ac:dyDescent="0.25">
      <c r="G365" s="8" t="str">
        <f>IF(Statement_Bank[[#This Row],[Debet]]&gt;0,"Setoran",IF(Statement_Bank[[#This Row],[Kredit]]&gt;0,"Penarikan",""))</f>
        <v/>
      </c>
      <c r="I3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6" spans="7:9" x14ac:dyDescent="0.25">
      <c r="G366" s="8" t="str">
        <f>IF(Statement_Bank[[#This Row],[Debet]]&gt;0,"Setoran",IF(Statement_Bank[[#This Row],[Kredit]]&gt;0,"Penarikan",""))</f>
        <v/>
      </c>
      <c r="I3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7" spans="7:9" x14ac:dyDescent="0.25">
      <c r="G367" s="8" t="str">
        <f>IF(Statement_Bank[[#This Row],[Debet]]&gt;0,"Setoran",IF(Statement_Bank[[#This Row],[Kredit]]&gt;0,"Penarikan",""))</f>
        <v/>
      </c>
      <c r="I3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8" spans="7:9" x14ac:dyDescent="0.25">
      <c r="G368" s="8" t="str">
        <f>IF(Statement_Bank[[#This Row],[Debet]]&gt;0,"Setoran",IF(Statement_Bank[[#This Row],[Kredit]]&gt;0,"Penarikan",""))</f>
        <v/>
      </c>
      <c r="I3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69" spans="7:9" x14ac:dyDescent="0.25">
      <c r="G369" s="8" t="str">
        <f>IF(Statement_Bank[[#This Row],[Debet]]&gt;0,"Setoran",IF(Statement_Bank[[#This Row],[Kredit]]&gt;0,"Penarikan",""))</f>
        <v/>
      </c>
      <c r="I3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0" spans="7:9" x14ac:dyDescent="0.25">
      <c r="G370" s="8" t="str">
        <f>IF(Statement_Bank[[#This Row],[Debet]]&gt;0,"Setoran",IF(Statement_Bank[[#This Row],[Kredit]]&gt;0,"Penarikan",""))</f>
        <v/>
      </c>
      <c r="I3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1" spans="7:9" x14ac:dyDescent="0.25">
      <c r="G371" s="8" t="str">
        <f>IF(Statement_Bank[[#This Row],[Debet]]&gt;0,"Setoran",IF(Statement_Bank[[#This Row],[Kredit]]&gt;0,"Penarikan",""))</f>
        <v/>
      </c>
      <c r="I3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2" spans="7:9" x14ac:dyDescent="0.25">
      <c r="G372" s="8" t="str">
        <f>IF(Statement_Bank[[#This Row],[Debet]]&gt;0,"Setoran",IF(Statement_Bank[[#This Row],[Kredit]]&gt;0,"Penarikan",""))</f>
        <v/>
      </c>
      <c r="I3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3" spans="7:9" x14ac:dyDescent="0.25">
      <c r="G373" s="8" t="str">
        <f>IF(Statement_Bank[[#This Row],[Debet]]&gt;0,"Setoran",IF(Statement_Bank[[#This Row],[Kredit]]&gt;0,"Penarikan",""))</f>
        <v/>
      </c>
      <c r="I3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4" spans="7:9" x14ac:dyDescent="0.25">
      <c r="G374" s="8" t="str">
        <f>IF(Statement_Bank[[#This Row],[Debet]]&gt;0,"Setoran",IF(Statement_Bank[[#This Row],[Kredit]]&gt;0,"Penarikan",""))</f>
        <v/>
      </c>
      <c r="I3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5" spans="7:9" x14ac:dyDescent="0.25">
      <c r="G375" s="8" t="str">
        <f>IF(Statement_Bank[[#This Row],[Debet]]&gt;0,"Setoran",IF(Statement_Bank[[#This Row],[Kredit]]&gt;0,"Penarikan",""))</f>
        <v/>
      </c>
      <c r="I3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6" spans="7:9" x14ac:dyDescent="0.25">
      <c r="G376" s="8" t="str">
        <f>IF(Statement_Bank[[#This Row],[Debet]]&gt;0,"Setoran",IF(Statement_Bank[[#This Row],[Kredit]]&gt;0,"Penarikan",""))</f>
        <v/>
      </c>
      <c r="I3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7" spans="7:9" x14ac:dyDescent="0.25">
      <c r="G377" s="8" t="str">
        <f>IF(Statement_Bank[[#This Row],[Debet]]&gt;0,"Setoran",IF(Statement_Bank[[#This Row],[Kredit]]&gt;0,"Penarikan",""))</f>
        <v/>
      </c>
      <c r="I3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8" spans="7:9" x14ac:dyDescent="0.25">
      <c r="G378" s="8" t="str">
        <f>IF(Statement_Bank[[#This Row],[Debet]]&gt;0,"Setoran",IF(Statement_Bank[[#This Row],[Kredit]]&gt;0,"Penarikan",""))</f>
        <v/>
      </c>
      <c r="I3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79" spans="7:9" x14ac:dyDescent="0.25">
      <c r="G379" s="8" t="str">
        <f>IF(Statement_Bank[[#This Row],[Debet]]&gt;0,"Setoran",IF(Statement_Bank[[#This Row],[Kredit]]&gt;0,"Penarikan",""))</f>
        <v/>
      </c>
      <c r="I3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0" spans="7:9" x14ac:dyDescent="0.25">
      <c r="G380" s="8" t="str">
        <f>IF(Statement_Bank[[#This Row],[Debet]]&gt;0,"Setoran",IF(Statement_Bank[[#This Row],[Kredit]]&gt;0,"Penarikan",""))</f>
        <v/>
      </c>
      <c r="I3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1" spans="7:9" x14ac:dyDescent="0.25">
      <c r="G381" s="8" t="str">
        <f>IF(Statement_Bank[[#This Row],[Debet]]&gt;0,"Setoran",IF(Statement_Bank[[#This Row],[Kredit]]&gt;0,"Penarikan",""))</f>
        <v/>
      </c>
      <c r="I3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2" spans="7:9" x14ac:dyDescent="0.25">
      <c r="G382" s="8" t="str">
        <f>IF(Statement_Bank[[#This Row],[Debet]]&gt;0,"Setoran",IF(Statement_Bank[[#This Row],[Kredit]]&gt;0,"Penarikan",""))</f>
        <v/>
      </c>
      <c r="I3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3" spans="7:9" x14ac:dyDescent="0.25">
      <c r="G383" s="8" t="str">
        <f>IF(Statement_Bank[[#This Row],[Debet]]&gt;0,"Setoran",IF(Statement_Bank[[#This Row],[Kredit]]&gt;0,"Penarikan",""))</f>
        <v/>
      </c>
      <c r="I3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4" spans="7:9" x14ac:dyDescent="0.25">
      <c r="G384" s="8" t="str">
        <f>IF(Statement_Bank[[#This Row],[Debet]]&gt;0,"Setoran",IF(Statement_Bank[[#This Row],[Kredit]]&gt;0,"Penarikan",""))</f>
        <v/>
      </c>
      <c r="I3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5" spans="7:9" x14ac:dyDescent="0.25">
      <c r="G385" s="8" t="str">
        <f>IF(Statement_Bank[[#This Row],[Debet]]&gt;0,"Setoran",IF(Statement_Bank[[#This Row],[Kredit]]&gt;0,"Penarikan",""))</f>
        <v/>
      </c>
      <c r="I3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6" spans="7:9" x14ac:dyDescent="0.25">
      <c r="G386" s="8" t="str">
        <f>IF(Statement_Bank[[#This Row],[Debet]]&gt;0,"Setoran",IF(Statement_Bank[[#This Row],[Kredit]]&gt;0,"Penarikan",""))</f>
        <v/>
      </c>
      <c r="I3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7" spans="7:9" x14ac:dyDescent="0.25">
      <c r="G387" s="8" t="str">
        <f>IF(Statement_Bank[[#This Row],[Debet]]&gt;0,"Setoran",IF(Statement_Bank[[#This Row],[Kredit]]&gt;0,"Penarikan",""))</f>
        <v/>
      </c>
      <c r="I3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8" spans="7:9" x14ac:dyDescent="0.25">
      <c r="G388" s="8" t="str">
        <f>IF(Statement_Bank[[#This Row],[Debet]]&gt;0,"Setoran",IF(Statement_Bank[[#This Row],[Kredit]]&gt;0,"Penarikan",""))</f>
        <v/>
      </c>
      <c r="I3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89" spans="7:9" x14ac:dyDescent="0.25">
      <c r="G389" s="8" t="str">
        <f>IF(Statement_Bank[[#This Row],[Debet]]&gt;0,"Setoran",IF(Statement_Bank[[#This Row],[Kredit]]&gt;0,"Penarikan",""))</f>
        <v/>
      </c>
      <c r="I3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0" spans="7:9" x14ac:dyDescent="0.25">
      <c r="G390" s="8" t="str">
        <f>IF(Statement_Bank[[#This Row],[Debet]]&gt;0,"Setoran",IF(Statement_Bank[[#This Row],[Kredit]]&gt;0,"Penarikan",""))</f>
        <v/>
      </c>
      <c r="I3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1" spans="7:9" x14ac:dyDescent="0.25">
      <c r="G391" s="8" t="str">
        <f>IF(Statement_Bank[[#This Row],[Debet]]&gt;0,"Setoran",IF(Statement_Bank[[#This Row],[Kredit]]&gt;0,"Penarikan",""))</f>
        <v/>
      </c>
      <c r="I3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2" spans="7:9" x14ac:dyDescent="0.25">
      <c r="G392" s="8" t="str">
        <f>IF(Statement_Bank[[#This Row],[Debet]]&gt;0,"Setoran",IF(Statement_Bank[[#This Row],[Kredit]]&gt;0,"Penarikan",""))</f>
        <v/>
      </c>
      <c r="I3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3" spans="7:9" x14ac:dyDescent="0.25">
      <c r="G393" s="8" t="str">
        <f>IF(Statement_Bank[[#This Row],[Debet]]&gt;0,"Setoran",IF(Statement_Bank[[#This Row],[Kredit]]&gt;0,"Penarikan",""))</f>
        <v/>
      </c>
      <c r="I3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4" spans="7:9" x14ac:dyDescent="0.25">
      <c r="G394" s="8" t="str">
        <f>IF(Statement_Bank[[#This Row],[Debet]]&gt;0,"Setoran",IF(Statement_Bank[[#This Row],[Kredit]]&gt;0,"Penarikan",""))</f>
        <v/>
      </c>
      <c r="I3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5" spans="7:9" x14ac:dyDescent="0.25">
      <c r="G395" s="8" t="str">
        <f>IF(Statement_Bank[[#This Row],[Debet]]&gt;0,"Setoran",IF(Statement_Bank[[#This Row],[Kredit]]&gt;0,"Penarikan",""))</f>
        <v/>
      </c>
      <c r="I3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6" spans="7:9" x14ac:dyDescent="0.25">
      <c r="G396" s="8" t="str">
        <f>IF(Statement_Bank[[#This Row],[Debet]]&gt;0,"Setoran",IF(Statement_Bank[[#This Row],[Kredit]]&gt;0,"Penarikan",""))</f>
        <v/>
      </c>
      <c r="I3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7" spans="7:9" x14ac:dyDescent="0.25">
      <c r="G397" s="8" t="str">
        <f>IF(Statement_Bank[[#This Row],[Debet]]&gt;0,"Setoran",IF(Statement_Bank[[#This Row],[Kredit]]&gt;0,"Penarikan",""))</f>
        <v/>
      </c>
      <c r="I3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8" spans="7:9" x14ac:dyDescent="0.25">
      <c r="G398" s="8" t="str">
        <f>IF(Statement_Bank[[#This Row],[Debet]]&gt;0,"Setoran",IF(Statement_Bank[[#This Row],[Kredit]]&gt;0,"Penarikan",""))</f>
        <v/>
      </c>
      <c r="I3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399" spans="7:9" x14ac:dyDescent="0.25">
      <c r="G399" s="8" t="str">
        <f>IF(Statement_Bank[[#This Row],[Debet]]&gt;0,"Setoran",IF(Statement_Bank[[#This Row],[Kredit]]&gt;0,"Penarikan",""))</f>
        <v/>
      </c>
      <c r="I3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0" spans="7:9" x14ac:dyDescent="0.25">
      <c r="G400" s="8" t="str">
        <f>IF(Statement_Bank[[#This Row],[Debet]]&gt;0,"Setoran",IF(Statement_Bank[[#This Row],[Kredit]]&gt;0,"Penarikan",""))</f>
        <v/>
      </c>
      <c r="I4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1" spans="7:9" x14ac:dyDescent="0.25">
      <c r="G401" s="8" t="str">
        <f>IF(Statement_Bank[[#This Row],[Debet]]&gt;0,"Setoran",IF(Statement_Bank[[#This Row],[Kredit]]&gt;0,"Penarikan",""))</f>
        <v/>
      </c>
      <c r="I4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2" spans="7:9" x14ac:dyDescent="0.25">
      <c r="G402" s="8" t="str">
        <f>IF(Statement_Bank[[#This Row],[Debet]]&gt;0,"Setoran",IF(Statement_Bank[[#This Row],[Kredit]]&gt;0,"Penarikan",""))</f>
        <v/>
      </c>
      <c r="I4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3" spans="7:9" x14ac:dyDescent="0.25">
      <c r="G403" s="8" t="str">
        <f>IF(Statement_Bank[[#This Row],[Debet]]&gt;0,"Setoran",IF(Statement_Bank[[#This Row],[Kredit]]&gt;0,"Penarikan",""))</f>
        <v/>
      </c>
      <c r="I4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4" spans="7:9" x14ac:dyDescent="0.25">
      <c r="G404" s="8" t="str">
        <f>IF(Statement_Bank[[#This Row],[Debet]]&gt;0,"Setoran",IF(Statement_Bank[[#This Row],[Kredit]]&gt;0,"Penarikan",""))</f>
        <v/>
      </c>
      <c r="I4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5" spans="7:9" x14ac:dyDescent="0.25">
      <c r="G405" s="8" t="str">
        <f>IF(Statement_Bank[[#This Row],[Debet]]&gt;0,"Setoran",IF(Statement_Bank[[#This Row],[Kredit]]&gt;0,"Penarikan",""))</f>
        <v/>
      </c>
      <c r="I4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6" spans="7:9" x14ac:dyDescent="0.25">
      <c r="G406" s="8" t="str">
        <f>IF(Statement_Bank[[#This Row],[Debet]]&gt;0,"Setoran",IF(Statement_Bank[[#This Row],[Kredit]]&gt;0,"Penarikan",""))</f>
        <v/>
      </c>
      <c r="I4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7" spans="7:9" x14ac:dyDescent="0.25">
      <c r="G407" s="8" t="str">
        <f>IF(Statement_Bank[[#This Row],[Debet]]&gt;0,"Setoran",IF(Statement_Bank[[#This Row],[Kredit]]&gt;0,"Penarikan",""))</f>
        <v/>
      </c>
      <c r="I4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8" spans="7:9" x14ac:dyDescent="0.25">
      <c r="G408" s="8" t="str">
        <f>IF(Statement_Bank[[#This Row],[Debet]]&gt;0,"Setoran",IF(Statement_Bank[[#This Row],[Kredit]]&gt;0,"Penarikan",""))</f>
        <v/>
      </c>
      <c r="I4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09" spans="7:9" x14ac:dyDescent="0.25">
      <c r="G409" s="8" t="str">
        <f>IF(Statement_Bank[[#This Row],[Debet]]&gt;0,"Setoran",IF(Statement_Bank[[#This Row],[Kredit]]&gt;0,"Penarikan",""))</f>
        <v/>
      </c>
      <c r="I4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0" spans="7:9" x14ac:dyDescent="0.25">
      <c r="G410" s="8" t="str">
        <f>IF(Statement_Bank[[#This Row],[Debet]]&gt;0,"Setoran",IF(Statement_Bank[[#This Row],[Kredit]]&gt;0,"Penarikan",""))</f>
        <v/>
      </c>
      <c r="I4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1" spans="7:9" x14ac:dyDescent="0.25">
      <c r="G411" s="8" t="str">
        <f>IF(Statement_Bank[[#This Row],[Debet]]&gt;0,"Setoran",IF(Statement_Bank[[#This Row],[Kredit]]&gt;0,"Penarikan",""))</f>
        <v/>
      </c>
      <c r="I4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2" spans="7:9" x14ac:dyDescent="0.25">
      <c r="G412" s="8" t="str">
        <f>IF(Statement_Bank[[#This Row],[Debet]]&gt;0,"Setoran",IF(Statement_Bank[[#This Row],[Kredit]]&gt;0,"Penarikan",""))</f>
        <v/>
      </c>
      <c r="I4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3" spans="7:9" x14ac:dyDescent="0.25">
      <c r="G413" s="8" t="str">
        <f>IF(Statement_Bank[[#This Row],[Debet]]&gt;0,"Setoran",IF(Statement_Bank[[#This Row],[Kredit]]&gt;0,"Penarikan",""))</f>
        <v/>
      </c>
      <c r="I4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4" spans="7:9" x14ac:dyDescent="0.25">
      <c r="G414" s="8" t="str">
        <f>IF(Statement_Bank[[#This Row],[Debet]]&gt;0,"Setoran",IF(Statement_Bank[[#This Row],[Kredit]]&gt;0,"Penarikan",""))</f>
        <v/>
      </c>
      <c r="I4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5" spans="7:9" x14ac:dyDescent="0.25">
      <c r="G415" s="8" t="str">
        <f>IF(Statement_Bank[[#This Row],[Debet]]&gt;0,"Setoran",IF(Statement_Bank[[#This Row],[Kredit]]&gt;0,"Penarikan",""))</f>
        <v/>
      </c>
      <c r="I4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6" spans="7:9" x14ac:dyDescent="0.25">
      <c r="G416" s="8" t="str">
        <f>IF(Statement_Bank[[#This Row],[Debet]]&gt;0,"Setoran",IF(Statement_Bank[[#This Row],[Kredit]]&gt;0,"Penarikan",""))</f>
        <v/>
      </c>
      <c r="I4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7" spans="7:9" x14ac:dyDescent="0.25">
      <c r="G417" s="8" t="str">
        <f>IF(Statement_Bank[[#This Row],[Debet]]&gt;0,"Setoran",IF(Statement_Bank[[#This Row],[Kredit]]&gt;0,"Penarikan",""))</f>
        <v/>
      </c>
      <c r="I4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8" spans="7:9" x14ac:dyDescent="0.25">
      <c r="G418" s="8" t="str">
        <f>IF(Statement_Bank[[#This Row],[Debet]]&gt;0,"Setoran",IF(Statement_Bank[[#This Row],[Kredit]]&gt;0,"Penarikan",""))</f>
        <v/>
      </c>
      <c r="I4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19" spans="7:9" x14ac:dyDescent="0.25">
      <c r="G419" s="8" t="str">
        <f>IF(Statement_Bank[[#This Row],[Debet]]&gt;0,"Setoran",IF(Statement_Bank[[#This Row],[Kredit]]&gt;0,"Penarikan",""))</f>
        <v/>
      </c>
      <c r="I4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0" spans="7:9" x14ac:dyDescent="0.25">
      <c r="G420" s="8" t="str">
        <f>IF(Statement_Bank[[#This Row],[Debet]]&gt;0,"Setoran",IF(Statement_Bank[[#This Row],[Kredit]]&gt;0,"Penarikan",""))</f>
        <v/>
      </c>
      <c r="I4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1" spans="7:9" x14ac:dyDescent="0.25">
      <c r="G421" s="8" t="str">
        <f>IF(Statement_Bank[[#This Row],[Debet]]&gt;0,"Setoran",IF(Statement_Bank[[#This Row],[Kredit]]&gt;0,"Penarikan",""))</f>
        <v/>
      </c>
      <c r="I4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2" spans="7:9" x14ac:dyDescent="0.25">
      <c r="G422" s="8" t="str">
        <f>IF(Statement_Bank[[#This Row],[Debet]]&gt;0,"Setoran",IF(Statement_Bank[[#This Row],[Kredit]]&gt;0,"Penarikan",""))</f>
        <v/>
      </c>
      <c r="I4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3" spans="7:9" x14ac:dyDescent="0.25">
      <c r="G423" s="8" t="str">
        <f>IF(Statement_Bank[[#This Row],[Debet]]&gt;0,"Setoran",IF(Statement_Bank[[#This Row],[Kredit]]&gt;0,"Penarikan",""))</f>
        <v/>
      </c>
      <c r="I4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4" spans="7:9" x14ac:dyDescent="0.25">
      <c r="G424" s="8" t="str">
        <f>IF(Statement_Bank[[#This Row],[Debet]]&gt;0,"Setoran",IF(Statement_Bank[[#This Row],[Kredit]]&gt;0,"Penarikan",""))</f>
        <v/>
      </c>
      <c r="I4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5" spans="7:9" x14ac:dyDescent="0.25">
      <c r="G425" s="8" t="str">
        <f>IF(Statement_Bank[[#This Row],[Debet]]&gt;0,"Setoran",IF(Statement_Bank[[#This Row],[Kredit]]&gt;0,"Penarikan",""))</f>
        <v/>
      </c>
      <c r="I4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6" spans="7:9" x14ac:dyDescent="0.25">
      <c r="G426" s="8" t="str">
        <f>IF(Statement_Bank[[#This Row],[Debet]]&gt;0,"Setoran",IF(Statement_Bank[[#This Row],[Kredit]]&gt;0,"Penarikan",""))</f>
        <v/>
      </c>
      <c r="I4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7" spans="7:9" x14ac:dyDescent="0.25">
      <c r="G427" s="8" t="str">
        <f>IF(Statement_Bank[[#This Row],[Debet]]&gt;0,"Setoran",IF(Statement_Bank[[#This Row],[Kredit]]&gt;0,"Penarikan",""))</f>
        <v/>
      </c>
      <c r="I4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8" spans="7:9" x14ac:dyDescent="0.25">
      <c r="G428" s="8" t="str">
        <f>IF(Statement_Bank[[#This Row],[Debet]]&gt;0,"Setoran",IF(Statement_Bank[[#This Row],[Kredit]]&gt;0,"Penarikan",""))</f>
        <v/>
      </c>
      <c r="I4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29" spans="7:9" x14ac:dyDescent="0.25">
      <c r="G429" s="8" t="str">
        <f>IF(Statement_Bank[[#This Row],[Debet]]&gt;0,"Setoran",IF(Statement_Bank[[#This Row],[Kredit]]&gt;0,"Penarikan",""))</f>
        <v/>
      </c>
      <c r="I4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0" spans="7:9" x14ac:dyDescent="0.25">
      <c r="G430" s="8" t="str">
        <f>IF(Statement_Bank[[#This Row],[Debet]]&gt;0,"Setoran",IF(Statement_Bank[[#This Row],[Kredit]]&gt;0,"Penarikan",""))</f>
        <v/>
      </c>
      <c r="I4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1" spans="7:9" x14ac:dyDescent="0.25">
      <c r="G431" s="8" t="str">
        <f>IF(Statement_Bank[[#This Row],[Debet]]&gt;0,"Setoran",IF(Statement_Bank[[#This Row],[Kredit]]&gt;0,"Penarikan",""))</f>
        <v/>
      </c>
      <c r="I4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2" spans="7:9" x14ac:dyDescent="0.25">
      <c r="G432" s="8" t="str">
        <f>IF(Statement_Bank[[#This Row],[Debet]]&gt;0,"Setoran",IF(Statement_Bank[[#This Row],[Kredit]]&gt;0,"Penarikan",""))</f>
        <v/>
      </c>
      <c r="I4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3" spans="7:9" x14ac:dyDescent="0.25">
      <c r="G433" s="8" t="str">
        <f>IF(Statement_Bank[[#This Row],[Debet]]&gt;0,"Setoran",IF(Statement_Bank[[#This Row],[Kredit]]&gt;0,"Penarikan",""))</f>
        <v/>
      </c>
      <c r="I4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4" spans="7:9" x14ac:dyDescent="0.25">
      <c r="G434" s="8" t="str">
        <f>IF(Statement_Bank[[#This Row],[Debet]]&gt;0,"Setoran",IF(Statement_Bank[[#This Row],[Kredit]]&gt;0,"Penarikan",""))</f>
        <v/>
      </c>
      <c r="I4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5" spans="7:9" x14ac:dyDescent="0.25">
      <c r="G435" s="8" t="str">
        <f>IF(Statement_Bank[[#This Row],[Debet]]&gt;0,"Setoran",IF(Statement_Bank[[#This Row],[Kredit]]&gt;0,"Penarikan",""))</f>
        <v/>
      </c>
      <c r="I4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6" spans="7:9" x14ac:dyDescent="0.25">
      <c r="G436" s="8" t="str">
        <f>IF(Statement_Bank[[#This Row],[Debet]]&gt;0,"Setoran",IF(Statement_Bank[[#This Row],[Kredit]]&gt;0,"Penarikan",""))</f>
        <v/>
      </c>
      <c r="I4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7" spans="7:9" x14ac:dyDescent="0.25">
      <c r="G437" s="8" t="str">
        <f>IF(Statement_Bank[[#This Row],[Debet]]&gt;0,"Setoran",IF(Statement_Bank[[#This Row],[Kredit]]&gt;0,"Penarikan",""))</f>
        <v/>
      </c>
      <c r="I4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8" spans="7:9" x14ac:dyDescent="0.25">
      <c r="G438" s="8" t="str">
        <f>IF(Statement_Bank[[#This Row],[Debet]]&gt;0,"Setoran",IF(Statement_Bank[[#This Row],[Kredit]]&gt;0,"Penarikan",""))</f>
        <v/>
      </c>
      <c r="I4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39" spans="7:9" x14ac:dyDescent="0.25">
      <c r="G439" s="8" t="str">
        <f>IF(Statement_Bank[[#This Row],[Debet]]&gt;0,"Setoran",IF(Statement_Bank[[#This Row],[Kredit]]&gt;0,"Penarikan",""))</f>
        <v/>
      </c>
      <c r="I4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0" spans="7:9" x14ac:dyDescent="0.25">
      <c r="G440" s="8" t="str">
        <f>IF(Statement_Bank[[#This Row],[Debet]]&gt;0,"Setoran",IF(Statement_Bank[[#This Row],[Kredit]]&gt;0,"Penarikan",""))</f>
        <v/>
      </c>
      <c r="I4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1" spans="7:9" x14ac:dyDescent="0.25">
      <c r="G441" s="8" t="str">
        <f>IF(Statement_Bank[[#This Row],[Debet]]&gt;0,"Setoran",IF(Statement_Bank[[#This Row],[Kredit]]&gt;0,"Penarikan",""))</f>
        <v/>
      </c>
      <c r="I4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2" spans="7:9" x14ac:dyDescent="0.25">
      <c r="G442" s="8" t="str">
        <f>IF(Statement_Bank[[#This Row],[Debet]]&gt;0,"Setoran",IF(Statement_Bank[[#This Row],[Kredit]]&gt;0,"Penarikan",""))</f>
        <v/>
      </c>
      <c r="I4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3" spans="7:9" x14ac:dyDescent="0.25">
      <c r="G443" s="8" t="str">
        <f>IF(Statement_Bank[[#This Row],[Debet]]&gt;0,"Setoran",IF(Statement_Bank[[#This Row],[Kredit]]&gt;0,"Penarikan",""))</f>
        <v/>
      </c>
      <c r="I4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4" spans="7:9" x14ac:dyDescent="0.25">
      <c r="G444" s="8" t="str">
        <f>IF(Statement_Bank[[#This Row],[Debet]]&gt;0,"Setoran",IF(Statement_Bank[[#This Row],[Kredit]]&gt;0,"Penarikan",""))</f>
        <v/>
      </c>
      <c r="I4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5" spans="7:9" x14ac:dyDescent="0.25">
      <c r="G445" s="8" t="str">
        <f>IF(Statement_Bank[[#This Row],[Debet]]&gt;0,"Setoran",IF(Statement_Bank[[#This Row],[Kredit]]&gt;0,"Penarikan",""))</f>
        <v/>
      </c>
      <c r="I4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6" spans="7:9" x14ac:dyDescent="0.25">
      <c r="G446" s="8" t="str">
        <f>IF(Statement_Bank[[#This Row],[Debet]]&gt;0,"Setoran",IF(Statement_Bank[[#This Row],[Kredit]]&gt;0,"Penarikan",""))</f>
        <v/>
      </c>
      <c r="I4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7" spans="7:9" x14ac:dyDescent="0.25">
      <c r="G447" s="8" t="str">
        <f>IF(Statement_Bank[[#This Row],[Debet]]&gt;0,"Setoran",IF(Statement_Bank[[#This Row],[Kredit]]&gt;0,"Penarikan",""))</f>
        <v/>
      </c>
      <c r="I4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8" spans="7:9" x14ac:dyDescent="0.25">
      <c r="G448" s="8" t="str">
        <f>IF(Statement_Bank[[#This Row],[Debet]]&gt;0,"Setoran",IF(Statement_Bank[[#This Row],[Kredit]]&gt;0,"Penarikan",""))</f>
        <v/>
      </c>
      <c r="I4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49" spans="7:9" x14ac:dyDescent="0.25">
      <c r="G449" s="8" t="str">
        <f>IF(Statement_Bank[[#This Row],[Debet]]&gt;0,"Setoran",IF(Statement_Bank[[#This Row],[Kredit]]&gt;0,"Penarikan",""))</f>
        <v/>
      </c>
      <c r="I4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0" spans="7:9" x14ac:dyDescent="0.25">
      <c r="G450" s="8" t="str">
        <f>IF(Statement_Bank[[#This Row],[Debet]]&gt;0,"Setoran",IF(Statement_Bank[[#This Row],[Kredit]]&gt;0,"Penarikan",""))</f>
        <v/>
      </c>
      <c r="I4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1" spans="7:9" x14ac:dyDescent="0.25">
      <c r="G451" s="8" t="str">
        <f>IF(Statement_Bank[[#This Row],[Debet]]&gt;0,"Setoran",IF(Statement_Bank[[#This Row],[Kredit]]&gt;0,"Penarikan",""))</f>
        <v/>
      </c>
      <c r="I4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2" spans="7:9" x14ac:dyDescent="0.25">
      <c r="G452" s="8" t="str">
        <f>IF(Statement_Bank[[#This Row],[Debet]]&gt;0,"Setoran",IF(Statement_Bank[[#This Row],[Kredit]]&gt;0,"Penarikan",""))</f>
        <v/>
      </c>
      <c r="I4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3" spans="7:9" x14ac:dyDescent="0.25">
      <c r="G453" s="8" t="str">
        <f>IF(Statement_Bank[[#This Row],[Debet]]&gt;0,"Setoran",IF(Statement_Bank[[#This Row],[Kredit]]&gt;0,"Penarikan",""))</f>
        <v/>
      </c>
      <c r="I4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4" spans="7:9" x14ac:dyDescent="0.25">
      <c r="G454" s="8" t="str">
        <f>IF(Statement_Bank[[#This Row],[Debet]]&gt;0,"Setoran",IF(Statement_Bank[[#This Row],[Kredit]]&gt;0,"Penarikan",""))</f>
        <v/>
      </c>
      <c r="I4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5" spans="7:9" x14ac:dyDescent="0.25">
      <c r="G455" s="8" t="str">
        <f>IF(Statement_Bank[[#This Row],[Debet]]&gt;0,"Setoran",IF(Statement_Bank[[#This Row],[Kredit]]&gt;0,"Penarikan",""))</f>
        <v/>
      </c>
      <c r="I4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6" spans="7:9" x14ac:dyDescent="0.25">
      <c r="G456" s="8" t="str">
        <f>IF(Statement_Bank[[#This Row],[Debet]]&gt;0,"Setoran",IF(Statement_Bank[[#This Row],[Kredit]]&gt;0,"Penarikan",""))</f>
        <v/>
      </c>
      <c r="I4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7" spans="7:9" x14ac:dyDescent="0.25">
      <c r="G457" s="8" t="str">
        <f>IF(Statement_Bank[[#This Row],[Debet]]&gt;0,"Setoran",IF(Statement_Bank[[#This Row],[Kredit]]&gt;0,"Penarikan",""))</f>
        <v/>
      </c>
      <c r="I4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8" spans="7:9" x14ac:dyDescent="0.25">
      <c r="G458" s="8" t="str">
        <f>IF(Statement_Bank[[#This Row],[Debet]]&gt;0,"Setoran",IF(Statement_Bank[[#This Row],[Kredit]]&gt;0,"Penarikan",""))</f>
        <v/>
      </c>
      <c r="I4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59" spans="7:9" x14ac:dyDescent="0.25">
      <c r="G459" s="8" t="str">
        <f>IF(Statement_Bank[[#This Row],[Debet]]&gt;0,"Setoran",IF(Statement_Bank[[#This Row],[Kredit]]&gt;0,"Penarikan",""))</f>
        <v/>
      </c>
      <c r="I4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0" spans="7:9" x14ac:dyDescent="0.25">
      <c r="G460" s="8" t="str">
        <f>IF(Statement_Bank[[#This Row],[Debet]]&gt;0,"Setoran",IF(Statement_Bank[[#This Row],[Kredit]]&gt;0,"Penarikan",""))</f>
        <v/>
      </c>
      <c r="I4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1" spans="7:9" x14ac:dyDescent="0.25">
      <c r="G461" s="8" t="str">
        <f>IF(Statement_Bank[[#This Row],[Debet]]&gt;0,"Setoran",IF(Statement_Bank[[#This Row],[Kredit]]&gt;0,"Penarikan",""))</f>
        <v/>
      </c>
      <c r="I4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2" spans="7:9" x14ac:dyDescent="0.25">
      <c r="G462" s="8" t="str">
        <f>IF(Statement_Bank[[#This Row],[Debet]]&gt;0,"Setoran",IF(Statement_Bank[[#This Row],[Kredit]]&gt;0,"Penarikan",""))</f>
        <v/>
      </c>
      <c r="I4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3" spans="7:9" x14ac:dyDescent="0.25">
      <c r="G463" s="8" t="str">
        <f>IF(Statement_Bank[[#This Row],[Debet]]&gt;0,"Setoran",IF(Statement_Bank[[#This Row],[Kredit]]&gt;0,"Penarikan",""))</f>
        <v/>
      </c>
      <c r="I4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4" spans="7:9" x14ac:dyDescent="0.25">
      <c r="G464" s="8" t="str">
        <f>IF(Statement_Bank[[#This Row],[Debet]]&gt;0,"Setoran",IF(Statement_Bank[[#This Row],[Kredit]]&gt;0,"Penarikan",""))</f>
        <v/>
      </c>
      <c r="I4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5" spans="7:9" x14ac:dyDescent="0.25">
      <c r="G465" s="8" t="str">
        <f>IF(Statement_Bank[[#This Row],[Debet]]&gt;0,"Setoran",IF(Statement_Bank[[#This Row],[Kredit]]&gt;0,"Penarikan",""))</f>
        <v/>
      </c>
      <c r="I4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6" spans="7:9" x14ac:dyDescent="0.25">
      <c r="G466" s="8" t="str">
        <f>IF(Statement_Bank[[#This Row],[Debet]]&gt;0,"Setoran",IF(Statement_Bank[[#This Row],[Kredit]]&gt;0,"Penarikan",""))</f>
        <v/>
      </c>
      <c r="I4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7" spans="7:9" x14ac:dyDescent="0.25">
      <c r="G467" s="8" t="str">
        <f>IF(Statement_Bank[[#This Row],[Debet]]&gt;0,"Setoran",IF(Statement_Bank[[#This Row],[Kredit]]&gt;0,"Penarikan",""))</f>
        <v/>
      </c>
      <c r="I4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8" spans="7:9" x14ac:dyDescent="0.25">
      <c r="G468" s="8" t="str">
        <f>IF(Statement_Bank[[#This Row],[Debet]]&gt;0,"Setoran",IF(Statement_Bank[[#This Row],[Kredit]]&gt;0,"Penarikan",""))</f>
        <v/>
      </c>
      <c r="I4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69" spans="7:9" x14ac:dyDescent="0.25">
      <c r="G469" s="8" t="str">
        <f>IF(Statement_Bank[[#This Row],[Debet]]&gt;0,"Setoran",IF(Statement_Bank[[#This Row],[Kredit]]&gt;0,"Penarikan",""))</f>
        <v/>
      </c>
      <c r="I4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0" spans="7:9" x14ac:dyDescent="0.25">
      <c r="G470" s="8" t="str">
        <f>IF(Statement_Bank[[#This Row],[Debet]]&gt;0,"Setoran",IF(Statement_Bank[[#This Row],[Kredit]]&gt;0,"Penarikan",""))</f>
        <v/>
      </c>
      <c r="I4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1" spans="7:9" x14ac:dyDescent="0.25">
      <c r="G471" s="8" t="str">
        <f>IF(Statement_Bank[[#This Row],[Debet]]&gt;0,"Setoran",IF(Statement_Bank[[#This Row],[Kredit]]&gt;0,"Penarikan",""))</f>
        <v/>
      </c>
      <c r="I4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2" spans="7:9" x14ac:dyDescent="0.25">
      <c r="G472" s="8" t="str">
        <f>IF(Statement_Bank[[#This Row],[Debet]]&gt;0,"Setoran",IF(Statement_Bank[[#This Row],[Kredit]]&gt;0,"Penarikan",""))</f>
        <v/>
      </c>
      <c r="I4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3" spans="7:9" x14ac:dyDescent="0.25">
      <c r="G473" s="8" t="str">
        <f>IF(Statement_Bank[[#This Row],[Debet]]&gt;0,"Setoran",IF(Statement_Bank[[#This Row],[Kredit]]&gt;0,"Penarikan",""))</f>
        <v/>
      </c>
      <c r="I4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4" spans="7:9" x14ac:dyDescent="0.25">
      <c r="G474" s="8" t="str">
        <f>IF(Statement_Bank[[#This Row],[Debet]]&gt;0,"Setoran",IF(Statement_Bank[[#This Row],[Kredit]]&gt;0,"Penarikan",""))</f>
        <v/>
      </c>
      <c r="I4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5" spans="7:9" x14ac:dyDescent="0.25">
      <c r="G475" s="8" t="str">
        <f>IF(Statement_Bank[[#This Row],[Debet]]&gt;0,"Setoran",IF(Statement_Bank[[#This Row],[Kredit]]&gt;0,"Penarikan",""))</f>
        <v/>
      </c>
      <c r="I4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6" spans="7:9" x14ac:dyDescent="0.25">
      <c r="G476" s="8" t="str">
        <f>IF(Statement_Bank[[#This Row],[Debet]]&gt;0,"Setoran",IF(Statement_Bank[[#This Row],[Kredit]]&gt;0,"Penarikan",""))</f>
        <v/>
      </c>
      <c r="I4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7" spans="7:9" x14ac:dyDescent="0.25">
      <c r="G477" s="8" t="str">
        <f>IF(Statement_Bank[[#This Row],[Debet]]&gt;0,"Setoran",IF(Statement_Bank[[#This Row],[Kredit]]&gt;0,"Penarikan",""))</f>
        <v/>
      </c>
      <c r="I4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8" spans="7:9" x14ac:dyDescent="0.25">
      <c r="G478" s="8" t="str">
        <f>IF(Statement_Bank[[#This Row],[Debet]]&gt;0,"Setoran",IF(Statement_Bank[[#This Row],[Kredit]]&gt;0,"Penarikan",""))</f>
        <v/>
      </c>
      <c r="I4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79" spans="7:9" x14ac:dyDescent="0.25">
      <c r="G479" s="8" t="str">
        <f>IF(Statement_Bank[[#This Row],[Debet]]&gt;0,"Setoran",IF(Statement_Bank[[#This Row],[Kredit]]&gt;0,"Penarikan",""))</f>
        <v/>
      </c>
      <c r="I4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0" spans="7:9" x14ac:dyDescent="0.25">
      <c r="G480" s="8" t="str">
        <f>IF(Statement_Bank[[#This Row],[Debet]]&gt;0,"Setoran",IF(Statement_Bank[[#This Row],[Kredit]]&gt;0,"Penarikan",""))</f>
        <v/>
      </c>
      <c r="I4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1" spans="7:9" x14ac:dyDescent="0.25">
      <c r="G481" s="8" t="str">
        <f>IF(Statement_Bank[[#This Row],[Debet]]&gt;0,"Setoran",IF(Statement_Bank[[#This Row],[Kredit]]&gt;0,"Penarikan",""))</f>
        <v/>
      </c>
      <c r="I4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2" spans="7:9" x14ac:dyDescent="0.25">
      <c r="G482" s="8" t="str">
        <f>IF(Statement_Bank[[#This Row],[Debet]]&gt;0,"Setoran",IF(Statement_Bank[[#This Row],[Kredit]]&gt;0,"Penarikan",""))</f>
        <v/>
      </c>
      <c r="I4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3" spans="7:9" x14ac:dyDescent="0.25">
      <c r="G483" s="8" t="str">
        <f>IF(Statement_Bank[[#This Row],[Debet]]&gt;0,"Setoran",IF(Statement_Bank[[#This Row],[Kredit]]&gt;0,"Penarikan",""))</f>
        <v/>
      </c>
      <c r="I4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4" spans="7:9" x14ac:dyDescent="0.25">
      <c r="G484" s="8" t="str">
        <f>IF(Statement_Bank[[#This Row],[Debet]]&gt;0,"Setoran",IF(Statement_Bank[[#This Row],[Kredit]]&gt;0,"Penarikan",""))</f>
        <v/>
      </c>
      <c r="I4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5" spans="7:9" x14ac:dyDescent="0.25">
      <c r="G485" s="8" t="str">
        <f>IF(Statement_Bank[[#This Row],[Debet]]&gt;0,"Setoran",IF(Statement_Bank[[#This Row],[Kredit]]&gt;0,"Penarikan",""))</f>
        <v/>
      </c>
      <c r="I4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6" spans="7:9" x14ac:dyDescent="0.25">
      <c r="G486" s="8" t="str">
        <f>IF(Statement_Bank[[#This Row],[Debet]]&gt;0,"Setoran",IF(Statement_Bank[[#This Row],[Kredit]]&gt;0,"Penarikan",""))</f>
        <v/>
      </c>
      <c r="I4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7" spans="7:9" x14ac:dyDescent="0.25">
      <c r="G487" s="8" t="str">
        <f>IF(Statement_Bank[[#This Row],[Debet]]&gt;0,"Setoran",IF(Statement_Bank[[#This Row],[Kredit]]&gt;0,"Penarikan",""))</f>
        <v/>
      </c>
      <c r="I4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8" spans="7:9" x14ac:dyDescent="0.25">
      <c r="G488" s="8" t="str">
        <f>IF(Statement_Bank[[#This Row],[Debet]]&gt;0,"Setoran",IF(Statement_Bank[[#This Row],[Kredit]]&gt;0,"Penarikan",""))</f>
        <v/>
      </c>
      <c r="I4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89" spans="7:9" x14ac:dyDescent="0.25">
      <c r="G489" s="8" t="str">
        <f>IF(Statement_Bank[[#This Row],[Debet]]&gt;0,"Setoran",IF(Statement_Bank[[#This Row],[Kredit]]&gt;0,"Penarikan",""))</f>
        <v/>
      </c>
      <c r="I4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0" spans="7:9" x14ac:dyDescent="0.25">
      <c r="G490" s="8" t="str">
        <f>IF(Statement_Bank[[#This Row],[Debet]]&gt;0,"Setoran",IF(Statement_Bank[[#This Row],[Kredit]]&gt;0,"Penarikan",""))</f>
        <v/>
      </c>
      <c r="I4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1" spans="7:9" x14ac:dyDescent="0.25">
      <c r="G491" s="8" t="str">
        <f>IF(Statement_Bank[[#This Row],[Debet]]&gt;0,"Setoran",IF(Statement_Bank[[#This Row],[Kredit]]&gt;0,"Penarikan",""))</f>
        <v/>
      </c>
      <c r="I4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2" spans="7:9" x14ac:dyDescent="0.25">
      <c r="G492" s="8" t="str">
        <f>IF(Statement_Bank[[#This Row],[Debet]]&gt;0,"Setoran",IF(Statement_Bank[[#This Row],[Kredit]]&gt;0,"Penarikan",""))</f>
        <v/>
      </c>
      <c r="I4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3" spans="7:9" x14ac:dyDescent="0.25">
      <c r="G493" s="8" t="str">
        <f>IF(Statement_Bank[[#This Row],[Debet]]&gt;0,"Setoran",IF(Statement_Bank[[#This Row],[Kredit]]&gt;0,"Penarikan",""))</f>
        <v/>
      </c>
      <c r="I4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4" spans="7:9" x14ac:dyDescent="0.25">
      <c r="G494" s="8" t="str">
        <f>IF(Statement_Bank[[#This Row],[Debet]]&gt;0,"Setoran",IF(Statement_Bank[[#This Row],[Kredit]]&gt;0,"Penarikan",""))</f>
        <v/>
      </c>
      <c r="I4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5" spans="7:9" x14ac:dyDescent="0.25">
      <c r="G495" s="8" t="str">
        <f>IF(Statement_Bank[[#This Row],[Debet]]&gt;0,"Setoran",IF(Statement_Bank[[#This Row],[Kredit]]&gt;0,"Penarikan",""))</f>
        <v/>
      </c>
      <c r="I4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6" spans="7:9" x14ac:dyDescent="0.25">
      <c r="G496" s="8" t="str">
        <f>IF(Statement_Bank[[#This Row],[Debet]]&gt;0,"Setoran",IF(Statement_Bank[[#This Row],[Kredit]]&gt;0,"Penarikan",""))</f>
        <v/>
      </c>
      <c r="I4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7" spans="7:9" x14ac:dyDescent="0.25">
      <c r="G497" s="8" t="str">
        <f>IF(Statement_Bank[[#This Row],[Debet]]&gt;0,"Setoran",IF(Statement_Bank[[#This Row],[Kredit]]&gt;0,"Penarikan",""))</f>
        <v/>
      </c>
      <c r="I4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8" spans="7:9" x14ac:dyDescent="0.25">
      <c r="G498" s="8" t="str">
        <f>IF(Statement_Bank[[#This Row],[Debet]]&gt;0,"Setoran",IF(Statement_Bank[[#This Row],[Kredit]]&gt;0,"Penarikan",""))</f>
        <v/>
      </c>
      <c r="I4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499" spans="7:9" x14ac:dyDescent="0.25">
      <c r="G499" s="8" t="str">
        <f>IF(Statement_Bank[[#This Row],[Debet]]&gt;0,"Setoran",IF(Statement_Bank[[#This Row],[Kredit]]&gt;0,"Penarikan",""))</f>
        <v/>
      </c>
      <c r="I4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0" spans="7:9" x14ac:dyDescent="0.25">
      <c r="G500" s="8" t="str">
        <f>IF(Statement_Bank[[#This Row],[Debet]]&gt;0,"Setoran",IF(Statement_Bank[[#This Row],[Kredit]]&gt;0,"Penarikan",""))</f>
        <v/>
      </c>
      <c r="I5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1" spans="7:9" x14ac:dyDescent="0.25">
      <c r="G501" s="8" t="str">
        <f>IF(Statement_Bank[[#This Row],[Debet]]&gt;0,"Setoran",IF(Statement_Bank[[#This Row],[Kredit]]&gt;0,"Penarikan",""))</f>
        <v/>
      </c>
      <c r="I5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2" spans="7:9" x14ac:dyDescent="0.25">
      <c r="G502" s="8" t="str">
        <f>IF(Statement_Bank[[#This Row],[Debet]]&gt;0,"Setoran",IF(Statement_Bank[[#This Row],[Kredit]]&gt;0,"Penarikan",""))</f>
        <v/>
      </c>
      <c r="I5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3" spans="7:9" x14ac:dyDescent="0.25">
      <c r="G503" s="8" t="str">
        <f>IF(Statement_Bank[[#This Row],[Debet]]&gt;0,"Setoran",IF(Statement_Bank[[#This Row],[Kredit]]&gt;0,"Penarikan",""))</f>
        <v/>
      </c>
      <c r="I5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4" spans="7:9" x14ac:dyDescent="0.25">
      <c r="G504" s="8" t="str">
        <f>IF(Statement_Bank[[#This Row],[Debet]]&gt;0,"Setoran",IF(Statement_Bank[[#This Row],[Kredit]]&gt;0,"Penarikan",""))</f>
        <v/>
      </c>
      <c r="I5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5" spans="7:9" x14ac:dyDescent="0.25">
      <c r="G505" s="8" t="str">
        <f>IF(Statement_Bank[[#This Row],[Debet]]&gt;0,"Setoran",IF(Statement_Bank[[#This Row],[Kredit]]&gt;0,"Penarikan",""))</f>
        <v/>
      </c>
      <c r="I5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6" spans="7:9" x14ac:dyDescent="0.25">
      <c r="G506" s="8" t="str">
        <f>IF(Statement_Bank[[#This Row],[Debet]]&gt;0,"Setoran",IF(Statement_Bank[[#This Row],[Kredit]]&gt;0,"Penarikan",""))</f>
        <v/>
      </c>
      <c r="I5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7" spans="7:9" x14ac:dyDescent="0.25">
      <c r="G507" s="8" t="str">
        <f>IF(Statement_Bank[[#This Row],[Debet]]&gt;0,"Setoran",IF(Statement_Bank[[#This Row],[Kredit]]&gt;0,"Penarikan",""))</f>
        <v/>
      </c>
      <c r="I5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8" spans="7:9" x14ac:dyDescent="0.25">
      <c r="G508" s="8" t="str">
        <f>IF(Statement_Bank[[#This Row],[Debet]]&gt;0,"Setoran",IF(Statement_Bank[[#This Row],[Kredit]]&gt;0,"Penarikan",""))</f>
        <v/>
      </c>
      <c r="I5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09" spans="7:9" x14ac:dyDescent="0.25">
      <c r="G509" s="8" t="str">
        <f>IF(Statement_Bank[[#This Row],[Debet]]&gt;0,"Setoran",IF(Statement_Bank[[#This Row],[Kredit]]&gt;0,"Penarikan",""))</f>
        <v/>
      </c>
      <c r="I5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0" spans="7:9" x14ac:dyDescent="0.25">
      <c r="G510" s="8" t="str">
        <f>IF(Statement_Bank[[#This Row],[Debet]]&gt;0,"Setoran",IF(Statement_Bank[[#This Row],[Kredit]]&gt;0,"Penarikan",""))</f>
        <v/>
      </c>
      <c r="I5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1" spans="7:9" x14ac:dyDescent="0.25">
      <c r="G511" s="8" t="str">
        <f>IF(Statement_Bank[[#This Row],[Debet]]&gt;0,"Setoran",IF(Statement_Bank[[#This Row],[Kredit]]&gt;0,"Penarikan",""))</f>
        <v/>
      </c>
      <c r="I5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2" spans="7:9" x14ac:dyDescent="0.25">
      <c r="G512" s="8" t="str">
        <f>IF(Statement_Bank[[#This Row],[Debet]]&gt;0,"Setoran",IF(Statement_Bank[[#This Row],[Kredit]]&gt;0,"Penarikan",""))</f>
        <v/>
      </c>
      <c r="I5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3" spans="7:9" x14ac:dyDescent="0.25">
      <c r="G513" s="8" t="str">
        <f>IF(Statement_Bank[[#This Row],[Debet]]&gt;0,"Setoran",IF(Statement_Bank[[#This Row],[Kredit]]&gt;0,"Penarikan",""))</f>
        <v/>
      </c>
      <c r="I5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4" spans="7:9" x14ac:dyDescent="0.25">
      <c r="G514" s="8" t="str">
        <f>IF(Statement_Bank[[#This Row],[Debet]]&gt;0,"Setoran",IF(Statement_Bank[[#This Row],[Kredit]]&gt;0,"Penarikan",""))</f>
        <v/>
      </c>
      <c r="I5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5" spans="7:9" x14ac:dyDescent="0.25">
      <c r="G515" s="8" t="str">
        <f>IF(Statement_Bank[[#This Row],[Debet]]&gt;0,"Setoran",IF(Statement_Bank[[#This Row],[Kredit]]&gt;0,"Penarikan",""))</f>
        <v/>
      </c>
      <c r="I5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6" spans="7:9" x14ac:dyDescent="0.25">
      <c r="G516" s="8" t="str">
        <f>IF(Statement_Bank[[#This Row],[Debet]]&gt;0,"Setoran",IF(Statement_Bank[[#This Row],[Kredit]]&gt;0,"Penarikan",""))</f>
        <v/>
      </c>
      <c r="I5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7" spans="7:9" x14ac:dyDescent="0.25">
      <c r="G517" s="8" t="str">
        <f>IF(Statement_Bank[[#This Row],[Debet]]&gt;0,"Setoran",IF(Statement_Bank[[#This Row],[Kredit]]&gt;0,"Penarikan",""))</f>
        <v/>
      </c>
      <c r="I5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8" spans="7:9" x14ac:dyDescent="0.25">
      <c r="G518" s="8" t="str">
        <f>IF(Statement_Bank[[#This Row],[Debet]]&gt;0,"Setoran",IF(Statement_Bank[[#This Row],[Kredit]]&gt;0,"Penarikan",""))</f>
        <v/>
      </c>
      <c r="I5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19" spans="7:9" x14ac:dyDescent="0.25">
      <c r="G519" s="8" t="str">
        <f>IF(Statement_Bank[[#This Row],[Debet]]&gt;0,"Setoran",IF(Statement_Bank[[#This Row],[Kredit]]&gt;0,"Penarikan",""))</f>
        <v/>
      </c>
      <c r="I5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0" spans="7:9" x14ac:dyDescent="0.25">
      <c r="G520" s="8" t="str">
        <f>IF(Statement_Bank[[#This Row],[Debet]]&gt;0,"Setoran",IF(Statement_Bank[[#This Row],[Kredit]]&gt;0,"Penarikan",""))</f>
        <v/>
      </c>
      <c r="I5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1" spans="7:9" x14ac:dyDescent="0.25">
      <c r="G521" s="8" t="str">
        <f>IF(Statement_Bank[[#This Row],[Debet]]&gt;0,"Setoran",IF(Statement_Bank[[#This Row],[Kredit]]&gt;0,"Penarikan",""))</f>
        <v/>
      </c>
      <c r="I5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2" spans="7:9" x14ac:dyDescent="0.25">
      <c r="G522" s="8" t="str">
        <f>IF(Statement_Bank[[#This Row],[Debet]]&gt;0,"Setoran",IF(Statement_Bank[[#This Row],[Kredit]]&gt;0,"Penarikan",""))</f>
        <v/>
      </c>
      <c r="I5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3" spans="7:9" x14ac:dyDescent="0.25">
      <c r="G523" s="8" t="str">
        <f>IF(Statement_Bank[[#This Row],[Debet]]&gt;0,"Setoran",IF(Statement_Bank[[#This Row],[Kredit]]&gt;0,"Penarikan",""))</f>
        <v/>
      </c>
      <c r="I5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4" spans="7:9" x14ac:dyDescent="0.25">
      <c r="G524" s="8" t="str">
        <f>IF(Statement_Bank[[#This Row],[Debet]]&gt;0,"Setoran",IF(Statement_Bank[[#This Row],[Kredit]]&gt;0,"Penarikan",""))</f>
        <v/>
      </c>
      <c r="I5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5" spans="7:9" x14ac:dyDescent="0.25">
      <c r="G525" s="8" t="str">
        <f>IF(Statement_Bank[[#This Row],[Debet]]&gt;0,"Setoran",IF(Statement_Bank[[#This Row],[Kredit]]&gt;0,"Penarikan",""))</f>
        <v/>
      </c>
      <c r="I5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6" spans="7:9" x14ac:dyDescent="0.25">
      <c r="G526" s="8" t="str">
        <f>IF(Statement_Bank[[#This Row],[Debet]]&gt;0,"Setoran",IF(Statement_Bank[[#This Row],[Kredit]]&gt;0,"Penarikan",""))</f>
        <v/>
      </c>
      <c r="I5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7" spans="7:9" x14ac:dyDescent="0.25">
      <c r="G527" s="8" t="str">
        <f>IF(Statement_Bank[[#This Row],[Debet]]&gt;0,"Setoran",IF(Statement_Bank[[#This Row],[Kredit]]&gt;0,"Penarikan",""))</f>
        <v/>
      </c>
      <c r="I5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8" spans="7:9" x14ac:dyDescent="0.25">
      <c r="G528" s="8" t="str">
        <f>IF(Statement_Bank[[#This Row],[Debet]]&gt;0,"Setoran",IF(Statement_Bank[[#This Row],[Kredit]]&gt;0,"Penarikan",""))</f>
        <v/>
      </c>
      <c r="I5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29" spans="7:9" x14ac:dyDescent="0.25">
      <c r="G529" s="8" t="str">
        <f>IF(Statement_Bank[[#This Row],[Debet]]&gt;0,"Setoran",IF(Statement_Bank[[#This Row],[Kredit]]&gt;0,"Penarikan",""))</f>
        <v/>
      </c>
      <c r="I5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0" spans="7:9" x14ac:dyDescent="0.25">
      <c r="G530" s="8" t="str">
        <f>IF(Statement_Bank[[#This Row],[Debet]]&gt;0,"Setoran",IF(Statement_Bank[[#This Row],[Kredit]]&gt;0,"Penarikan",""))</f>
        <v/>
      </c>
      <c r="I5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1" spans="7:9" x14ac:dyDescent="0.25">
      <c r="G531" s="8" t="str">
        <f>IF(Statement_Bank[[#This Row],[Debet]]&gt;0,"Setoran",IF(Statement_Bank[[#This Row],[Kredit]]&gt;0,"Penarikan",""))</f>
        <v/>
      </c>
      <c r="I5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2" spans="7:9" x14ac:dyDescent="0.25">
      <c r="G532" s="8" t="str">
        <f>IF(Statement_Bank[[#This Row],[Debet]]&gt;0,"Setoran",IF(Statement_Bank[[#This Row],[Kredit]]&gt;0,"Penarikan",""))</f>
        <v/>
      </c>
      <c r="I5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3" spans="7:9" x14ac:dyDescent="0.25">
      <c r="G533" s="8" t="str">
        <f>IF(Statement_Bank[[#This Row],[Debet]]&gt;0,"Setoran",IF(Statement_Bank[[#This Row],[Kredit]]&gt;0,"Penarikan",""))</f>
        <v/>
      </c>
      <c r="I5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4" spans="7:9" x14ac:dyDescent="0.25">
      <c r="G534" s="8" t="str">
        <f>IF(Statement_Bank[[#This Row],[Debet]]&gt;0,"Setoran",IF(Statement_Bank[[#This Row],[Kredit]]&gt;0,"Penarikan",""))</f>
        <v/>
      </c>
      <c r="I5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5" spans="7:9" x14ac:dyDescent="0.25">
      <c r="G535" s="8" t="str">
        <f>IF(Statement_Bank[[#This Row],[Debet]]&gt;0,"Setoran",IF(Statement_Bank[[#This Row],[Kredit]]&gt;0,"Penarikan",""))</f>
        <v/>
      </c>
      <c r="I5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6" spans="7:9" x14ac:dyDescent="0.25">
      <c r="G536" s="8" t="str">
        <f>IF(Statement_Bank[[#This Row],[Debet]]&gt;0,"Setoran",IF(Statement_Bank[[#This Row],[Kredit]]&gt;0,"Penarikan",""))</f>
        <v/>
      </c>
      <c r="I5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7" spans="7:9" x14ac:dyDescent="0.25">
      <c r="G537" s="8" t="str">
        <f>IF(Statement_Bank[[#This Row],[Debet]]&gt;0,"Setoran",IF(Statement_Bank[[#This Row],[Kredit]]&gt;0,"Penarikan",""))</f>
        <v/>
      </c>
      <c r="I5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8" spans="7:9" x14ac:dyDescent="0.25">
      <c r="G538" s="8" t="str">
        <f>IF(Statement_Bank[[#This Row],[Debet]]&gt;0,"Setoran",IF(Statement_Bank[[#This Row],[Kredit]]&gt;0,"Penarikan",""))</f>
        <v/>
      </c>
      <c r="I5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39" spans="7:9" x14ac:dyDescent="0.25">
      <c r="G539" s="8" t="str">
        <f>IF(Statement_Bank[[#This Row],[Debet]]&gt;0,"Setoran",IF(Statement_Bank[[#This Row],[Kredit]]&gt;0,"Penarikan",""))</f>
        <v/>
      </c>
      <c r="I5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0" spans="7:9" x14ac:dyDescent="0.25">
      <c r="G540" s="8" t="str">
        <f>IF(Statement_Bank[[#This Row],[Debet]]&gt;0,"Setoran",IF(Statement_Bank[[#This Row],[Kredit]]&gt;0,"Penarikan",""))</f>
        <v/>
      </c>
      <c r="I5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1" spans="7:9" x14ac:dyDescent="0.25">
      <c r="G541" s="8" t="str">
        <f>IF(Statement_Bank[[#This Row],[Debet]]&gt;0,"Setoran",IF(Statement_Bank[[#This Row],[Kredit]]&gt;0,"Penarikan",""))</f>
        <v/>
      </c>
      <c r="I5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2" spans="7:9" x14ac:dyDescent="0.25">
      <c r="G542" s="8" t="str">
        <f>IF(Statement_Bank[[#This Row],[Debet]]&gt;0,"Setoran",IF(Statement_Bank[[#This Row],[Kredit]]&gt;0,"Penarikan",""))</f>
        <v/>
      </c>
      <c r="I5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3" spans="7:9" x14ac:dyDescent="0.25">
      <c r="G543" s="8" t="str">
        <f>IF(Statement_Bank[[#This Row],[Debet]]&gt;0,"Setoran",IF(Statement_Bank[[#This Row],[Kredit]]&gt;0,"Penarikan",""))</f>
        <v/>
      </c>
      <c r="I5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4" spans="7:9" x14ac:dyDescent="0.25">
      <c r="G544" s="8" t="str">
        <f>IF(Statement_Bank[[#This Row],[Debet]]&gt;0,"Setoran",IF(Statement_Bank[[#This Row],[Kredit]]&gt;0,"Penarikan",""))</f>
        <v/>
      </c>
      <c r="I5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5" spans="7:9" x14ac:dyDescent="0.25">
      <c r="G545" s="8" t="str">
        <f>IF(Statement_Bank[[#This Row],[Debet]]&gt;0,"Setoran",IF(Statement_Bank[[#This Row],[Kredit]]&gt;0,"Penarikan",""))</f>
        <v/>
      </c>
      <c r="I5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6" spans="7:9" x14ac:dyDescent="0.25">
      <c r="G546" s="8" t="str">
        <f>IF(Statement_Bank[[#This Row],[Debet]]&gt;0,"Setoran",IF(Statement_Bank[[#This Row],[Kredit]]&gt;0,"Penarikan",""))</f>
        <v/>
      </c>
      <c r="I5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7" spans="7:9" x14ac:dyDescent="0.25">
      <c r="G547" s="8" t="str">
        <f>IF(Statement_Bank[[#This Row],[Debet]]&gt;0,"Setoran",IF(Statement_Bank[[#This Row],[Kredit]]&gt;0,"Penarikan",""))</f>
        <v/>
      </c>
      <c r="I5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8" spans="7:9" x14ac:dyDescent="0.25">
      <c r="G548" s="8" t="str">
        <f>IF(Statement_Bank[[#This Row],[Debet]]&gt;0,"Setoran",IF(Statement_Bank[[#This Row],[Kredit]]&gt;0,"Penarikan",""))</f>
        <v/>
      </c>
      <c r="I5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49" spans="7:9" x14ac:dyDescent="0.25">
      <c r="G549" s="8" t="str">
        <f>IF(Statement_Bank[[#This Row],[Debet]]&gt;0,"Setoran",IF(Statement_Bank[[#This Row],[Kredit]]&gt;0,"Penarikan",""))</f>
        <v/>
      </c>
      <c r="I5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0" spans="7:9" x14ac:dyDescent="0.25">
      <c r="G550" s="8" t="str">
        <f>IF(Statement_Bank[[#This Row],[Debet]]&gt;0,"Setoran",IF(Statement_Bank[[#This Row],[Kredit]]&gt;0,"Penarikan",""))</f>
        <v/>
      </c>
      <c r="I5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1" spans="7:9" x14ac:dyDescent="0.25">
      <c r="G551" s="8" t="str">
        <f>IF(Statement_Bank[[#This Row],[Debet]]&gt;0,"Setoran",IF(Statement_Bank[[#This Row],[Kredit]]&gt;0,"Penarikan",""))</f>
        <v/>
      </c>
      <c r="I5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2" spans="7:9" x14ac:dyDescent="0.25">
      <c r="G552" s="8" t="str">
        <f>IF(Statement_Bank[[#This Row],[Debet]]&gt;0,"Setoran",IF(Statement_Bank[[#This Row],[Kredit]]&gt;0,"Penarikan",""))</f>
        <v/>
      </c>
      <c r="I5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3" spans="7:9" x14ac:dyDescent="0.25">
      <c r="G553" s="8" t="str">
        <f>IF(Statement_Bank[[#This Row],[Debet]]&gt;0,"Setoran",IF(Statement_Bank[[#This Row],[Kredit]]&gt;0,"Penarikan",""))</f>
        <v/>
      </c>
      <c r="I5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4" spans="7:9" x14ac:dyDescent="0.25">
      <c r="G554" s="8" t="str">
        <f>IF(Statement_Bank[[#This Row],[Debet]]&gt;0,"Setoran",IF(Statement_Bank[[#This Row],[Kredit]]&gt;0,"Penarikan",""))</f>
        <v/>
      </c>
      <c r="I5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5" spans="7:9" x14ac:dyDescent="0.25">
      <c r="G555" s="8" t="str">
        <f>IF(Statement_Bank[[#This Row],[Debet]]&gt;0,"Setoran",IF(Statement_Bank[[#This Row],[Kredit]]&gt;0,"Penarikan",""))</f>
        <v/>
      </c>
      <c r="I5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6" spans="7:9" x14ac:dyDescent="0.25">
      <c r="G556" s="8" t="str">
        <f>IF(Statement_Bank[[#This Row],[Debet]]&gt;0,"Setoran",IF(Statement_Bank[[#This Row],[Kredit]]&gt;0,"Penarikan",""))</f>
        <v/>
      </c>
      <c r="I5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7" spans="7:9" x14ac:dyDescent="0.25">
      <c r="G557" s="8" t="str">
        <f>IF(Statement_Bank[[#This Row],[Debet]]&gt;0,"Setoran",IF(Statement_Bank[[#This Row],[Kredit]]&gt;0,"Penarikan",""))</f>
        <v/>
      </c>
      <c r="I5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8" spans="7:9" x14ac:dyDescent="0.25">
      <c r="G558" s="8" t="str">
        <f>IF(Statement_Bank[[#This Row],[Debet]]&gt;0,"Setoran",IF(Statement_Bank[[#This Row],[Kredit]]&gt;0,"Penarikan",""))</f>
        <v/>
      </c>
      <c r="I5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59" spans="7:9" x14ac:dyDescent="0.25">
      <c r="G559" s="8" t="str">
        <f>IF(Statement_Bank[[#This Row],[Debet]]&gt;0,"Setoran",IF(Statement_Bank[[#This Row],[Kredit]]&gt;0,"Penarikan",""))</f>
        <v/>
      </c>
      <c r="I5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0" spans="7:9" x14ac:dyDescent="0.25">
      <c r="G560" s="8" t="str">
        <f>IF(Statement_Bank[[#This Row],[Debet]]&gt;0,"Setoran",IF(Statement_Bank[[#This Row],[Kredit]]&gt;0,"Penarikan",""))</f>
        <v/>
      </c>
      <c r="I5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1" spans="7:9" x14ac:dyDescent="0.25">
      <c r="G561" s="8" t="str">
        <f>IF(Statement_Bank[[#This Row],[Debet]]&gt;0,"Setoran",IF(Statement_Bank[[#This Row],[Kredit]]&gt;0,"Penarikan",""))</f>
        <v/>
      </c>
      <c r="I5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2" spans="7:9" x14ac:dyDescent="0.25">
      <c r="G562" s="8" t="str">
        <f>IF(Statement_Bank[[#This Row],[Debet]]&gt;0,"Setoran",IF(Statement_Bank[[#This Row],[Kredit]]&gt;0,"Penarikan",""))</f>
        <v/>
      </c>
      <c r="I5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3" spans="7:9" x14ac:dyDescent="0.25">
      <c r="G563" s="8" t="str">
        <f>IF(Statement_Bank[[#This Row],[Debet]]&gt;0,"Setoran",IF(Statement_Bank[[#This Row],[Kredit]]&gt;0,"Penarikan",""))</f>
        <v/>
      </c>
      <c r="I5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4" spans="7:9" x14ac:dyDescent="0.25">
      <c r="G564" s="8" t="str">
        <f>IF(Statement_Bank[[#This Row],[Debet]]&gt;0,"Setoran",IF(Statement_Bank[[#This Row],[Kredit]]&gt;0,"Penarikan",""))</f>
        <v/>
      </c>
      <c r="I5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5" spans="7:9" x14ac:dyDescent="0.25">
      <c r="G565" s="8" t="str">
        <f>IF(Statement_Bank[[#This Row],[Debet]]&gt;0,"Setoran",IF(Statement_Bank[[#This Row],[Kredit]]&gt;0,"Penarikan",""))</f>
        <v/>
      </c>
      <c r="I5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6" spans="7:9" x14ac:dyDescent="0.25">
      <c r="G566" s="8" t="str">
        <f>IF(Statement_Bank[[#This Row],[Debet]]&gt;0,"Setoran",IF(Statement_Bank[[#This Row],[Kredit]]&gt;0,"Penarikan",""))</f>
        <v/>
      </c>
      <c r="I5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7" spans="7:9" x14ac:dyDescent="0.25">
      <c r="G567" s="8" t="str">
        <f>IF(Statement_Bank[[#This Row],[Debet]]&gt;0,"Setoran",IF(Statement_Bank[[#This Row],[Kredit]]&gt;0,"Penarikan",""))</f>
        <v/>
      </c>
      <c r="I5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8" spans="7:9" x14ac:dyDescent="0.25">
      <c r="G568" s="8" t="str">
        <f>IF(Statement_Bank[[#This Row],[Debet]]&gt;0,"Setoran",IF(Statement_Bank[[#This Row],[Kredit]]&gt;0,"Penarikan",""))</f>
        <v/>
      </c>
      <c r="I5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69" spans="7:9" x14ac:dyDescent="0.25">
      <c r="G569" s="8" t="str">
        <f>IF(Statement_Bank[[#This Row],[Debet]]&gt;0,"Setoran",IF(Statement_Bank[[#This Row],[Kredit]]&gt;0,"Penarikan",""))</f>
        <v/>
      </c>
      <c r="I5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0" spans="7:9" x14ac:dyDescent="0.25">
      <c r="G570" s="8" t="str">
        <f>IF(Statement_Bank[[#This Row],[Debet]]&gt;0,"Setoran",IF(Statement_Bank[[#This Row],[Kredit]]&gt;0,"Penarikan",""))</f>
        <v/>
      </c>
      <c r="I5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1" spans="7:9" x14ac:dyDescent="0.25">
      <c r="G571" s="8" t="str">
        <f>IF(Statement_Bank[[#This Row],[Debet]]&gt;0,"Setoran",IF(Statement_Bank[[#This Row],[Kredit]]&gt;0,"Penarikan",""))</f>
        <v/>
      </c>
      <c r="I5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2" spans="7:9" x14ac:dyDescent="0.25">
      <c r="G572" s="8" t="str">
        <f>IF(Statement_Bank[[#This Row],[Debet]]&gt;0,"Setoran",IF(Statement_Bank[[#This Row],[Kredit]]&gt;0,"Penarikan",""))</f>
        <v/>
      </c>
      <c r="I5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3" spans="7:9" x14ac:dyDescent="0.25">
      <c r="G573" s="8" t="str">
        <f>IF(Statement_Bank[[#This Row],[Debet]]&gt;0,"Setoran",IF(Statement_Bank[[#This Row],[Kredit]]&gt;0,"Penarikan",""))</f>
        <v/>
      </c>
      <c r="I5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4" spans="7:9" x14ac:dyDescent="0.25">
      <c r="G574" s="8" t="str">
        <f>IF(Statement_Bank[[#This Row],[Debet]]&gt;0,"Setoran",IF(Statement_Bank[[#This Row],[Kredit]]&gt;0,"Penarikan",""))</f>
        <v/>
      </c>
      <c r="I5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5" spans="7:9" x14ac:dyDescent="0.25">
      <c r="G575" s="8" t="str">
        <f>IF(Statement_Bank[[#This Row],[Debet]]&gt;0,"Setoran",IF(Statement_Bank[[#This Row],[Kredit]]&gt;0,"Penarikan",""))</f>
        <v/>
      </c>
      <c r="I5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6" spans="7:9" x14ac:dyDescent="0.25">
      <c r="G576" s="8" t="str">
        <f>IF(Statement_Bank[[#This Row],[Debet]]&gt;0,"Setoran",IF(Statement_Bank[[#This Row],[Kredit]]&gt;0,"Penarikan",""))</f>
        <v/>
      </c>
      <c r="I5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7" spans="7:9" x14ac:dyDescent="0.25">
      <c r="G577" s="8" t="str">
        <f>IF(Statement_Bank[[#This Row],[Debet]]&gt;0,"Setoran",IF(Statement_Bank[[#This Row],[Kredit]]&gt;0,"Penarikan",""))</f>
        <v/>
      </c>
      <c r="I5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8" spans="7:9" x14ac:dyDescent="0.25">
      <c r="G578" s="8" t="str">
        <f>IF(Statement_Bank[[#This Row],[Debet]]&gt;0,"Setoran",IF(Statement_Bank[[#This Row],[Kredit]]&gt;0,"Penarikan",""))</f>
        <v/>
      </c>
      <c r="I5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79" spans="7:9" x14ac:dyDescent="0.25">
      <c r="G579" s="8" t="str">
        <f>IF(Statement_Bank[[#This Row],[Debet]]&gt;0,"Setoran",IF(Statement_Bank[[#This Row],[Kredit]]&gt;0,"Penarikan",""))</f>
        <v/>
      </c>
      <c r="I5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0" spans="7:9" x14ac:dyDescent="0.25">
      <c r="G580" s="8" t="str">
        <f>IF(Statement_Bank[[#This Row],[Debet]]&gt;0,"Setoran",IF(Statement_Bank[[#This Row],[Kredit]]&gt;0,"Penarikan",""))</f>
        <v/>
      </c>
      <c r="I5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1" spans="7:9" x14ac:dyDescent="0.25">
      <c r="G581" s="8" t="str">
        <f>IF(Statement_Bank[[#This Row],[Debet]]&gt;0,"Setoran",IF(Statement_Bank[[#This Row],[Kredit]]&gt;0,"Penarikan",""))</f>
        <v/>
      </c>
      <c r="I5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2" spans="7:9" x14ac:dyDescent="0.25">
      <c r="G582" s="8" t="str">
        <f>IF(Statement_Bank[[#This Row],[Debet]]&gt;0,"Setoran",IF(Statement_Bank[[#This Row],[Kredit]]&gt;0,"Penarikan",""))</f>
        <v/>
      </c>
      <c r="I5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3" spans="7:9" x14ac:dyDescent="0.25">
      <c r="G583" s="8" t="str">
        <f>IF(Statement_Bank[[#This Row],[Debet]]&gt;0,"Setoran",IF(Statement_Bank[[#This Row],[Kredit]]&gt;0,"Penarikan",""))</f>
        <v/>
      </c>
      <c r="I5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4" spans="7:9" x14ac:dyDescent="0.25">
      <c r="G584" s="8" t="str">
        <f>IF(Statement_Bank[[#This Row],[Debet]]&gt;0,"Setoran",IF(Statement_Bank[[#This Row],[Kredit]]&gt;0,"Penarikan",""))</f>
        <v/>
      </c>
      <c r="I5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5" spans="7:9" x14ac:dyDescent="0.25">
      <c r="G585" s="8" t="str">
        <f>IF(Statement_Bank[[#This Row],[Debet]]&gt;0,"Setoran",IF(Statement_Bank[[#This Row],[Kredit]]&gt;0,"Penarikan",""))</f>
        <v/>
      </c>
      <c r="I5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6" spans="7:9" x14ac:dyDescent="0.25">
      <c r="G586" s="8" t="str">
        <f>IF(Statement_Bank[[#This Row],[Debet]]&gt;0,"Setoran",IF(Statement_Bank[[#This Row],[Kredit]]&gt;0,"Penarikan",""))</f>
        <v/>
      </c>
      <c r="I5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7" spans="7:9" x14ac:dyDescent="0.25">
      <c r="G587" s="8" t="str">
        <f>IF(Statement_Bank[[#This Row],[Debet]]&gt;0,"Setoran",IF(Statement_Bank[[#This Row],[Kredit]]&gt;0,"Penarikan",""))</f>
        <v/>
      </c>
      <c r="I5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8" spans="7:9" x14ac:dyDescent="0.25">
      <c r="G588" s="8" t="str">
        <f>IF(Statement_Bank[[#This Row],[Debet]]&gt;0,"Setoran",IF(Statement_Bank[[#This Row],[Kredit]]&gt;0,"Penarikan",""))</f>
        <v/>
      </c>
      <c r="I5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89" spans="7:9" x14ac:dyDescent="0.25">
      <c r="G589" s="8" t="str">
        <f>IF(Statement_Bank[[#This Row],[Debet]]&gt;0,"Setoran",IF(Statement_Bank[[#This Row],[Kredit]]&gt;0,"Penarikan",""))</f>
        <v/>
      </c>
      <c r="I5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0" spans="7:9" x14ac:dyDescent="0.25">
      <c r="G590" s="8" t="str">
        <f>IF(Statement_Bank[[#This Row],[Debet]]&gt;0,"Setoran",IF(Statement_Bank[[#This Row],[Kredit]]&gt;0,"Penarikan",""))</f>
        <v/>
      </c>
      <c r="I5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1" spans="7:9" x14ac:dyDescent="0.25">
      <c r="G591" s="8" t="str">
        <f>IF(Statement_Bank[[#This Row],[Debet]]&gt;0,"Setoran",IF(Statement_Bank[[#This Row],[Kredit]]&gt;0,"Penarikan",""))</f>
        <v/>
      </c>
      <c r="I5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2" spans="7:9" x14ac:dyDescent="0.25">
      <c r="G592" s="8" t="str">
        <f>IF(Statement_Bank[[#This Row],[Debet]]&gt;0,"Setoran",IF(Statement_Bank[[#This Row],[Kredit]]&gt;0,"Penarikan",""))</f>
        <v/>
      </c>
      <c r="I5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3" spans="7:9" x14ac:dyDescent="0.25">
      <c r="G593" s="8" t="str">
        <f>IF(Statement_Bank[[#This Row],[Debet]]&gt;0,"Setoran",IF(Statement_Bank[[#This Row],[Kredit]]&gt;0,"Penarikan",""))</f>
        <v/>
      </c>
      <c r="I5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4" spans="7:9" x14ac:dyDescent="0.25">
      <c r="G594" s="8" t="str">
        <f>IF(Statement_Bank[[#This Row],[Debet]]&gt;0,"Setoran",IF(Statement_Bank[[#This Row],[Kredit]]&gt;0,"Penarikan",""))</f>
        <v/>
      </c>
      <c r="I5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5" spans="7:9" x14ac:dyDescent="0.25">
      <c r="G595" s="8" t="str">
        <f>IF(Statement_Bank[[#This Row],[Debet]]&gt;0,"Setoran",IF(Statement_Bank[[#This Row],[Kredit]]&gt;0,"Penarikan",""))</f>
        <v/>
      </c>
      <c r="I5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6" spans="7:9" x14ac:dyDescent="0.25">
      <c r="G596" s="8" t="str">
        <f>IF(Statement_Bank[[#This Row],[Debet]]&gt;0,"Setoran",IF(Statement_Bank[[#This Row],[Kredit]]&gt;0,"Penarikan",""))</f>
        <v/>
      </c>
      <c r="I5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7" spans="7:9" x14ac:dyDescent="0.25">
      <c r="G597" s="8" t="str">
        <f>IF(Statement_Bank[[#This Row],[Debet]]&gt;0,"Setoran",IF(Statement_Bank[[#This Row],[Kredit]]&gt;0,"Penarikan",""))</f>
        <v/>
      </c>
      <c r="I5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8" spans="7:9" x14ac:dyDescent="0.25">
      <c r="G598" s="8" t="str">
        <f>IF(Statement_Bank[[#This Row],[Debet]]&gt;0,"Setoran",IF(Statement_Bank[[#This Row],[Kredit]]&gt;0,"Penarikan",""))</f>
        <v/>
      </c>
      <c r="I5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599" spans="7:9" x14ac:dyDescent="0.25">
      <c r="G599" s="8" t="str">
        <f>IF(Statement_Bank[[#This Row],[Debet]]&gt;0,"Setoran",IF(Statement_Bank[[#This Row],[Kredit]]&gt;0,"Penarikan",""))</f>
        <v/>
      </c>
      <c r="I5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0" spans="7:9" x14ac:dyDescent="0.25">
      <c r="G600" s="8" t="str">
        <f>IF(Statement_Bank[[#This Row],[Debet]]&gt;0,"Setoran",IF(Statement_Bank[[#This Row],[Kredit]]&gt;0,"Penarikan",""))</f>
        <v/>
      </c>
      <c r="I6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1" spans="7:9" x14ac:dyDescent="0.25">
      <c r="G601" s="8" t="str">
        <f>IF(Statement_Bank[[#This Row],[Debet]]&gt;0,"Setoran",IF(Statement_Bank[[#This Row],[Kredit]]&gt;0,"Penarikan",""))</f>
        <v/>
      </c>
      <c r="I6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2" spans="7:9" x14ac:dyDescent="0.25">
      <c r="G602" s="8" t="str">
        <f>IF(Statement_Bank[[#This Row],[Debet]]&gt;0,"Setoran",IF(Statement_Bank[[#This Row],[Kredit]]&gt;0,"Penarikan",""))</f>
        <v/>
      </c>
      <c r="I6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3" spans="7:9" x14ac:dyDescent="0.25">
      <c r="G603" s="8" t="str">
        <f>IF(Statement_Bank[[#This Row],[Debet]]&gt;0,"Setoran",IF(Statement_Bank[[#This Row],[Kredit]]&gt;0,"Penarikan",""))</f>
        <v/>
      </c>
      <c r="I6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4" spans="7:9" x14ac:dyDescent="0.25">
      <c r="G604" s="8" t="str">
        <f>IF(Statement_Bank[[#This Row],[Debet]]&gt;0,"Setoran",IF(Statement_Bank[[#This Row],[Kredit]]&gt;0,"Penarikan",""))</f>
        <v/>
      </c>
      <c r="I6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5" spans="7:9" x14ac:dyDescent="0.25">
      <c r="G605" s="8" t="str">
        <f>IF(Statement_Bank[[#This Row],[Debet]]&gt;0,"Setoran",IF(Statement_Bank[[#This Row],[Kredit]]&gt;0,"Penarikan",""))</f>
        <v/>
      </c>
      <c r="I6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6" spans="7:9" x14ac:dyDescent="0.25">
      <c r="G606" s="8" t="str">
        <f>IF(Statement_Bank[[#This Row],[Debet]]&gt;0,"Setoran",IF(Statement_Bank[[#This Row],[Kredit]]&gt;0,"Penarikan",""))</f>
        <v/>
      </c>
      <c r="I6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7" spans="7:9" x14ac:dyDescent="0.25">
      <c r="G607" s="8" t="str">
        <f>IF(Statement_Bank[[#This Row],[Debet]]&gt;0,"Setoran",IF(Statement_Bank[[#This Row],[Kredit]]&gt;0,"Penarikan",""))</f>
        <v/>
      </c>
      <c r="I6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8" spans="7:9" x14ac:dyDescent="0.25">
      <c r="G608" s="8" t="str">
        <f>IF(Statement_Bank[[#This Row],[Debet]]&gt;0,"Setoran",IF(Statement_Bank[[#This Row],[Kredit]]&gt;0,"Penarikan",""))</f>
        <v/>
      </c>
      <c r="I6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09" spans="7:9" x14ac:dyDescent="0.25">
      <c r="G609" s="8" t="str">
        <f>IF(Statement_Bank[[#This Row],[Debet]]&gt;0,"Setoran",IF(Statement_Bank[[#This Row],[Kredit]]&gt;0,"Penarikan",""))</f>
        <v/>
      </c>
      <c r="I6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0" spans="7:9" x14ac:dyDescent="0.25">
      <c r="G610" s="8" t="str">
        <f>IF(Statement_Bank[[#This Row],[Debet]]&gt;0,"Setoran",IF(Statement_Bank[[#This Row],[Kredit]]&gt;0,"Penarikan",""))</f>
        <v/>
      </c>
      <c r="I6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1" spans="7:9" x14ac:dyDescent="0.25">
      <c r="G611" s="8" t="str">
        <f>IF(Statement_Bank[[#This Row],[Debet]]&gt;0,"Setoran",IF(Statement_Bank[[#This Row],[Kredit]]&gt;0,"Penarikan",""))</f>
        <v/>
      </c>
      <c r="I6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2" spans="7:9" x14ac:dyDescent="0.25">
      <c r="G612" s="8" t="str">
        <f>IF(Statement_Bank[[#This Row],[Debet]]&gt;0,"Setoran",IF(Statement_Bank[[#This Row],[Kredit]]&gt;0,"Penarikan",""))</f>
        <v/>
      </c>
      <c r="I6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3" spans="7:9" x14ac:dyDescent="0.25">
      <c r="G613" s="8" t="str">
        <f>IF(Statement_Bank[[#This Row],[Debet]]&gt;0,"Setoran",IF(Statement_Bank[[#This Row],[Kredit]]&gt;0,"Penarikan",""))</f>
        <v/>
      </c>
      <c r="I6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4" spans="7:9" x14ac:dyDescent="0.25">
      <c r="G614" s="8" t="str">
        <f>IF(Statement_Bank[[#This Row],[Debet]]&gt;0,"Setoran",IF(Statement_Bank[[#This Row],[Kredit]]&gt;0,"Penarikan",""))</f>
        <v/>
      </c>
      <c r="I6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5" spans="7:9" x14ac:dyDescent="0.25">
      <c r="G615" s="8" t="str">
        <f>IF(Statement_Bank[[#This Row],[Debet]]&gt;0,"Setoran",IF(Statement_Bank[[#This Row],[Kredit]]&gt;0,"Penarikan",""))</f>
        <v/>
      </c>
      <c r="I6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6" spans="7:9" x14ac:dyDescent="0.25">
      <c r="G616" s="8" t="str">
        <f>IF(Statement_Bank[[#This Row],[Debet]]&gt;0,"Setoran",IF(Statement_Bank[[#This Row],[Kredit]]&gt;0,"Penarikan",""))</f>
        <v/>
      </c>
      <c r="I6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7" spans="7:9" x14ac:dyDescent="0.25">
      <c r="G617" s="8" t="str">
        <f>IF(Statement_Bank[[#This Row],[Debet]]&gt;0,"Setoran",IF(Statement_Bank[[#This Row],[Kredit]]&gt;0,"Penarikan",""))</f>
        <v/>
      </c>
      <c r="I6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8" spans="7:9" x14ac:dyDescent="0.25">
      <c r="G618" s="8" t="str">
        <f>IF(Statement_Bank[[#This Row],[Debet]]&gt;0,"Setoran",IF(Statement_Bank[[#This Row],[Kredit]]&gt;0,"Penarikan",""))</f>
        <v/>
      </c>
      <c r="I6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19" spans="7:9" x14ac:dyDescent="0.25">
      <c r="G619" s="8" t="str">
        <f>IF(Statement_Bank[[#This Row],[Debet]]&gt;0,"Setoran",IF(Statement_Bank[[#This Row],[Kredit]]&gt;0,"Penarikan",""))</f>
        <v/>
      </c>
      <c r="I6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0" spans="7:9" x14ac:dyDescent="0.25">
      <c r="G620" s="8" t="str">
        <f>IF(Statement_Bank[[#This Row],[Debet]]&gt;0,"Setoran",IF(Statement_Bank[[#This Row],[Kredit]]&gt;0,"Penarikan",""))</f>
        <v/>
      </c>
      <c r="I6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1" spans="7:9" x14ac:dyDescent="0.25">
      <c r="G621" s="8" t="str">
        <f>IF(Statement_Bank[[#This Row],[Debet]]&gt;0,"Setoran",IF(Statement_Bank[[#This Row],[Kredit]]&gt;0,"Penarikan",""))</f>
        <v/>
      </c>
      <c r="I6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2" spans="7:9" x14ac:dyDescent="0.25">
      <c r="G622" s="8" t="str">
        <f>IF(Statement_Bank[[#This Row],[Debet]]&gt;0,"Setoran",IF(Statement_Bank[[#This Row],[Kredit]]&gt;0,"Penarikan",""))</f>
        <v/>
      </c>
      <c r="I6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3" spans="7:9" x14ac:dyDescent="0.25">
      <c r="G623" s="8" t="str">
        <f>IF(Statement_Bank[[#This Row],[Debet]]&gt;0,"Setoran",IF(Statement_Bank[[#This Row],[Kredit]]&gt;0,"Penarikan",""))</f>
        <v/>
      </c>
      <c r="I6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4" spans="7:9" x14ac:dyDescent="0.25">
      <c r="G624" s="8" t="str">
        <f>IF(Statement_Bank[[#This Row],[Debet]]&gt;0,"Setoran",IF(Statement_Bank[[#This Row],[Kredit]]&gt;0,"Penarikan",""))</f>
        <v/>
      </c>
      <c r="I6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5" spans="7:9" x14ac:dyDescent="0.25">
      <c r="G625" s="8" t="str">
        <f>IF(Statement_Bank[[#This Row],[Debet]]&gt;0,"Setoran",IF(Statement_Bank[[#This Row],[Kredit]]&gt;0,"Penarikan",""))</f>
        <v/>
      </c>
      <c r="I6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6" spans="7:9" x14ac:dyDescent="0.25">
      <c r="G626" s="8" t="str">
        <f>IF(Statement_Bank[[#This Row],[Debet]]&gt;0,"Setoran",IF(Statement_Bank[[#This Row],[Kredit]]&gt;0,"Penarikan",""))</f>
        <v/>
      </c>
      <c r="I6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7" spans="7:9" x14ac:dyDescent="0.25">
      <c r="G627" s="8" t="str">
        <f>IF(Statement_Bank[[#This Row],[Debet]]&gt;0,"Setoran",IF(Statement_Bank[[#This Row],[Kredit]]&gt;0,"Penarikan",""))</f>
        <v/>
      </c>
      <c r="I6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8" spans="7:9" x14ac:dyDescent="0.25">
      <c r="G628" s="8" t="str">
        <f>IF(Statement_Bank[[#This Row],[Debet]]&gt;0,"Setoran",IF(Statement_Bank[[#This Row],[Kredit]]&gt;0,"Penarikan",""))</f>
        <v/>
      </c>
      <c r="I6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29" spans="7:9" x14ac:dyDescent="0.25">
      <c r="G629" s="8" t="str">
        <f>IF(Statement_Bank[[#This Row],[Debet]]&gt;0,"Setoran",IF(Statement_Bank[[#This Row],[Kredit]]&gt;0,"Penarikan",""))</f>
        <v/>
      </c>
      <c r="I6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0" spans="7:9" x14ac:dyDescent="0.25">
      <c r="G630" s="8" t="str">
        <f>IF(Statement_Bank[[#This Row],[Debet]]&gt;0,"Setoran",IF(Statement_Bank[[#This Row],[Kredit]]&gt;0,"Penarikan",""))</f>
        <v/>
      </c>
      <c r="I6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1" spans="7:9" x14ac:dyDescent="0.25">
      <c r="G631" s="8" t="str">
        <f>IF(Statement_Bank[[#This Row],[Debet]]&gt;0,"Setoran",IF(Statement_Bank[[#This Row],[Kredit]]&gt;0,"Penarikan",""))</f>
        <v/>
      </c>
      <c r="I6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2" spans="7:9" x14ac:dyDescent="0.25">
      <c r="G632" s="8" t="str">
        <f>IF(Statement_Bank[[#This Row],[Debet]]&gt;0,"Setoran",IF(Statement_Bank[[#This Row],[Kredit]]&gt;0,"Penarikan",""))</f>
        <v/>
      </c>
      <c r="I6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3" spans="7:9" x14ac:dyDescent="0.25">
      <c r="G633" s="8" t="str">
        <f>IF(Statement_Bank[[#This Row],[Debet]]&gt;0,"Setoran",IF(Statement_Bank[[#This Row],[Kredit]]&gt;0,"Penarikan",""))</f>
        <v/>
      </c>
      <c r="I6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4" spans="7:9" x14ac:dyDescent="0.25">
      <c r="G634" s="8" t="str">
        <f>IF(Statement_Bank[[#This Row],[Debet]]&gt;0,"Setoran",IF(Statement_Bank[[#This Row],[Kredit]]&gt;0,"Penarikan",""))</f>
        <v/>
      </c>
      <c r="I6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5" spans="7:9" x14ac:dyDescent="0.25">
      <c r="G635" s="8" t="str">
        <f>IF(Statement_Bank[[#This Row],[Debet]]&gt;0,"Setoran",IF(Statement_Bank[[#This Row],[Kredit]]&gt;0,"Penarikan",""))</f>
        <v/>
      </c>
      <c r="I6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6" spans="7:9" x14ac:dyDescent="0.25">
      <c r="G636" s="8" t="str">
        <f>IF(Statement_Bank[[#This Row],[Debet]]&gt;0,"Setoran",IF(Statement_Bank[[#This Row],[Kredit]]&gt;0,"Penarikan",""))</f>
        <v/>
      </c>
      <c r="I6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7" spans="7:9" x14ac:dyDescent="0.25">
      <c r="G637" s="8" t="str">
        <f>IF(Statement_Bank[[#This Row],[Debet]]&gt;0,"Setoran",IF(Statement_Bank[[#This Row],[Kredit]]&gt;0,"Penarikan",""))</f>
        <v/>
      </c>
      <c r="I6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8" spans="7:9" x14ac:dyDescent="0.25">
      <c r="G638" s="8" t="str">
        <f>IF(Statement_Bank[[#This Row],[Debet]]&gt;0,"Setoran",IF(Statement_Bank[[#This Row],[Kredit]]&gt;0,"Penarikan",""))</f>
        <v/>
      </c>
      <c r="I6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39" spans="7:9" x14ac:dyDescent="0.25">
      <c r="G639" s="8" t="str">
        <f>IF(Statement_Bank[[#This Row],[Debet]]&gt;0,"Setoran",IF(Statement_Bank[[#This Row],[Kredit]]&gt;0,"Penarikan",""))</f>
        <v/>
      </c>
      <c r="I6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0" spans="7:9" x14ac:dyDescent="0.25">
      <c r="G640" s="8" t="str">
        <f>IF(Statement_Bank[[#This Row],[Debet]]&gt;0,"Setoran",IF(Statement_Bank[[#This Row],[Kredit]]&gt;0,"Penarikan",""))</f>
        <v/>
      </c>
      <c r="I6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1" spans="7:9" x14ac:dyDescent="0.25">
      <c r="G641" s="8" t="str">
        <f>IF(Statement_Bank[[#This Row],[Debet]]&gt;0,"Setoran",IF(Statement_Bank[[#This Row],[Kredit]]&gt;0,"Penarikan",""))</f>
        <v/>
      </c>
      <c r="I6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2" spans="7:9" x14ac:dyDescent="0.25">
      <c r="G642" s="8" t="str">
        <f>IF(Statement_Bank[[#This Row],[Debet]]&gt;0,"Setoran",IF(Statement_Bank[[#This Row],[Kredit]]&gt;0,"Penarikan",""))</f>
        <v/>
      </c>
      <c r="I6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3" spans="7:9" x14ac:dyDescent="0.25">
      <c r="G643" s="8" t="str">
        <f>IF(Statement_Bank[[#This Row],[Debet]]&gt;0,"Setoran",IF(Statement_Bank[[#This Row],[Kredit]]&gt;0,"Penarikan",""))</f>
        <v/>
      </c>
      <c r="I6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4" spans="7:9" x14ac:dyDescent="0.25">
      <c r="G644" s="8" t="str">
        <f>IF(Statement_Bank[[#This Row],[Debet]]&gt;0,"Setoran",IF(Statement_Bank[[#This Row],[Kredit]]&gt;0,"Penarikan",""))</f>
        <v/>
      </c>
      <c r="I6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5" spans="7:9" x14ac:dyDescent="0.25">
      <c r="G645" s="8" t="str">
        <f>IF(Statement_Bank[[#This Row],[Debet]]&gt;0,"Setoran",IF(Statement_Bank[[#This Row],[Kredit]]&gt;0,"Penarikan",""))</f>
        <v/>
      </c>
      <c r="I6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6" spans="7:9" x14ac:dyDescent="0.25">
      <c r="G646" s="8" t="str">
        <f>IF(Statement_Bank[[#This Row],[Debet]]&gt;0,"Setoran",IF(Statement_Bank[[#This Row],[Kredit]]&gt;0,"Penarikan",""))</f>
        <v/>
      </c>
      <c r="I6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7" spans="7:9" x14ac:dyDescent="0.25">
      <c r="G647" s="8" t="str">
        <f>IF(Statement_Bank[[#This Row],[Debet]]&gt;0,"Setoran",IF(Statement_Bank[[#This Row],[Kredit]]&gt;0,"Penarikan",""))</f>
        <v/>
      </c>
      <c r="I6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8" spans="7:9" x14ac:dyDescent="0.25">
      <c r="G648" s="8" t="str">
        <f>IF(Statement_Bank[[#This Row],[Debet]]&gt;0,"Setoran",IF(Statement_Bank[[#This Row],[Kredit]]&gt;0,"Penarikan",""))</f>
        <v/>
      </c>
      <c r="I6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49" spans="7:9" x14ac:dyDescent="0.25">
      <c r="G649" s="8" t="str">
        <f>IF(Statement_Bank[[#This Row],[Debet]]&gt;0,"Setoran",IF(Statement_Bank[[#This Row],[Kredit]]&gt;0,"Penarikan",""))</f>
        <v/>
      </c>
      <c r="I6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0" spans="7:9" x14ac:dyDescent="0.25">
      <c r="G650" s="8" t="str">
        <f>IF(Statement_Bank[[#This Row],[Debet]]&gt;0,"Setoran",IF(Statement_Bank[[#This Row],[Kredit]]&gt;0,"Penarikan",""))</f>
        <v/>
      </c>
      <c r="I6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1" spans="7:9" x14ac:dyDescent="0.25">
      <c r="G651" s="8" t="str">
        <f>IF(Statement_Bank[[#This Row],[Debet]]&gt;0,"Setoran",IF(Statement_Bank[[#This Row],[Kredit]]&gt;0,"Penarikan",""))</f>
        <v/>
      </c>
      <c r="I6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2" spans="7:9" x14ac:dyDescent="0.25">
      <c r="G652" s="8" t="str">
        <f>IF(Statement_Bank[[#This Row],[Debet]]&gt;0,"Setoran",IF(Statement_Bank[[#This Row],[Kredit]]&gt;0,"Penarikan",""))</f>
        <v/>
      </c>
      <c r="I6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3" spans="7:9" x14ac:dyDescent="0.25">
      <c r="G653" s="8" t="str">
        <f>IF(Statement_Bank[[#This Row],[Debet]]&gt;0,"Setoran",IF(Statement_Bank[[#This Row],[Kredit]]&gt;0,"Penarikan",""))</f>
        <v/>
      </c>
      <c r="I6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4" spans="7:9" x14ac:dyDescent="0.25">
      <c r="G654" s="8" t="str">
        <f>IF(Statement_Bank[[#This Row],[Debet]]&gt;0,"Setoran",IF(Statement_Bank[[#This Row],[Kredit]]&gt;0,"Penarikan",""))</f>
        <v/>
      </c>
      <c r="I6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5" spans="7:9" x14ac:dyDescent="0.25">
      <c r="G655" s="8" t="str">
        <f>IF(Statement_Bank[[#This Row],[Debet]]&gt;0,"Setoran",IF(Statement_Bank[[#This Row],[Kredit]]&gt;0,"Penarikan",""))</f>
        <v/>
      </c>
      <c r="I6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6" spans="7:9" x14ac:dyDescent="0.25">
      <c r="G656" s="8" t="str">
        <f>IF(Statement_Bank[[#This Row],[Debet]]&gt;0,"Setoran",IF(Statement_Bank[[#This Row],[Kredit]]&gt;0,"Penarikan",""))</f>
        <v/>
      </c>
      <c r="I6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7" spans="7:9" x14ac:dyDescent="0.25">
      <c r="G657" s="8" t="str">
        <f>IF(Statement_Bank[[#This Row],[Debet]]&gt;0,"Setoran",IF(Statement_Bank[[#This Row],[Kredit]]&gt;0,"Penarikan",""))</f>
        <v/>
      </c>
      <c r="I6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8" spans="7:9" x14ac:dyDescent="0.25">
      <c r="G658" s="8" t="str">
        <f>IF(Statement_Bank[[#This Row],[Debet]]&gt;0,"Setoran",IF(Statement_Bank[[#This Row],[Kredit]]&gt;0,"Penarikan",""))</f>
        <v/>
      </c>
      <c r="I6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59" spans="7:9" x14ac:dyDescent="0.25">
      <c r="G659" s="8" t="str">
        <f>IF(Statement_Bank[[#This Row],[Debet]]&gt;0,"Setoran",IF(Statement_Bank[[#This Row],[Kredit]]&gt;0,"Penarikan",""))</f>
        <v/>
      </c>
      <c r="I6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0" spans="7:9" x14ac:dyDescent="0.25">
      <c r="G660" s="8" t="str">
        <f>IF(Statement_Bank[[#This Row],[Debet]]&gt;0,"Setoran",IF(Statement_Bank[[#This Row],[Kredit]]&gt;0,"Penarikan",""))</f>
        <v/>
      </c>
      <c r="I6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1" spans="7:9" x14ac:dyDescent="0.25">
      <c r="G661" s="8" t="str">
        <f>IF(Statement_Bank[[#This Row],[Debet]]&gt;0,"Setoran",IF(Statement_Bank[[#This Row],[Kredit]]&gt;0,"Penarikan",""))</f>
        <v/>
      </c>
      <c r="I6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2" spans="7:9" x14ac:dyDescent="0.25">
      <c r="G662" s="8" t="str">
        <f>IF(Statement_Bank[[#This Row],[Debet]]&gt;0,"Setoran",IF(Statement_Bank[[#This Row],[Kredit]]&gt;0,"Penarikan",""))</f>
        <v/>
      </c>
      <c r="I6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3" spans="7:9" x14ac:dyDescent="0.25">
      <c r="G663" s="8" t="str">
        <f>IF(Statement_Bank[[#This Row],[Debet]]&gt;0,"Setoran",IF(Statement_Bank[[#This Row],[Kredit]]&gt;0,"Penarikan",""))</f>
        <v/>
      </c>
      <c r="I6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4" spans="7:9" x14ac:dyDescent="0.25">
      <c r="G664" s="8" t="str">
        <f>IF(Statement_Bank[[#This Row],[Debet]]&gt;0,"Setoran",IF(Statement_Bank[[#This Row],[Kredit]]&gt;0,"Penarikan",""))</f>
        <v/>
      </c>
      <c r="I6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5" spans="7:9" x14ac:dyDescent="0.25">
      <c r="G665" s="8" t="str">
        <f>IF(Statement_Bank[[#This Row],[Debet]]&gt;0,"Setoran",IF(Statement_Bank[[#This Row],[Kredit]]&gt;0,"Penarikan",""))</f>
        <v/>
      </c>
      <c r="I6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6" spans="7:9" x14ac:dyDescent="0.25">
      <c r="G666" s="8" t="str">
        <f>IF(Statement_Bank[[#This Row],[Debet]]&gt;0,"Setoran",IF(Statement_Bank[[#This Row],[Kredit]]&gt;0,"Penarikan",""))</f>
        <v/>
      </c>
      <c r="I6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7" spans="7:9" x14ac:dyDescent="0.25">
      <c r="G667" s="8" t="str">
        <f>IF(Statement_Bank[[#This Row],[Debet]]&gt;0,"Setoran",IF(Statement_Bank[[#This Row],[Kredit]]&gt;0,"Penarikan",""))</f>
        <v/>
      </c>
      <c r="I6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8" spans="7:9" x14ac:dyDescent="0.25">
      <c r="G668" s="8" t="str">
        <f>IF(Statement_Bank[[#This Row],[Debet]]&gt;0,"Setoran",IF(Statement_Bank[[#This Row],[Kredit]]&gt;0,"Penarikan",""))</f>
        <v/>
      </c>
      <c r="I6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69" spans="7:9" x14ac:dyDescent="0.25">
      <c r="G669" s="8" t="str">
        <f>IF(Statement_Bank[[#This Row],[Debet]]&gt;0,"Setoran",IF(Statement_Bank[[#This Row],[Kredit]]&gt;0,"Penarikan",""))</f>
        <v/>
      </c>
      <c r="I6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0" spans="7:9" x14ac:dyDescent="0.25">
      <c r="G670" s="8" t="str">
        <f>IF(Statement_Bank[[#This Row],[Debet]]&gt;0,"Setoran",IF(Statement_Bank[[#This Row],[Kredit]]&gt;0,"Penarikan",""))</f>
        <v/>
      </c>
      <c r="I6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1" spans="7:9" x14ac:dyDescent="0.25">
      <c r="G671" s="8" t="str">
        <f>IF(Statement_Bank[[#This Row],[Debet]]&gt;0,"Setoran",IF(Statement_Bank[[#This Row],[Kredit]]&gt;0,"Penarikan",""))</f>
        <v/>
      </c>
      <c r="I6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2" spans="7:9" x14ac:dyDescent="0.25">
      <c r="G672" s="8" t="str">
        <f>IF(Statement_Bank[[#This Row],[Debet]]&gt;0,"Setoran",IF(Statement_Bank[[#This Row],[Kredit]]&gt;0,"Penarikan",""))</f>
        <v/>
      </c>
      <c r="I6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3" spans="7:9" x14ac:dyDescent="0.25">
      <c r="G673" s="8" t="str">
        <f>IF(Statement_Bank[[#This Row],[Debet]]&gt;0,"Setoran",IF(Statement_Bank[[#This Row],[Kredit]]&gt;0,"Penarikan",""))</f>
        <v/>
      </c>
      <c r="I6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4" spans="7:9" x14ac:dyDescent="0.25">
      <c r="G674" s="8" t="str">
        <f>IF(Statement_Bank[[#This Row],[Debet]]&gt;0,"Setoran",IF(Statement_Bank[[#This Row],[Kredit]]&gt;0,"Penarikan",""))</f>
        <v/>
      </c>
      <c r="I6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5" spans="7:9" x14ac:dyDescent="0.25">
      <c r="G675" s="8" t="str">
        <f>IF(Statement_Bank[[#This Row],[Debet]]&gt;0,"Setoran",IF(Statement_Bank[[#This Row],[Kredit]]&gt;0,"Penarikan",""))</f>
        <v/>
      </c>
      <c r="I6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6" spans="7:9" x14ac:dyDescent="0.25">
      <c r="G676" s="8" t="str">
        <f>IF(Statement_Bank[[#This Row],[Debet]]&gt;0,"Setoran",IF(Statement_Bank[[#This Row],[Kredit]]&gt;0,"Penarikan",""))</f>
        <v/>
      </c>
      <c r="I6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7" spans="7:9" x14ac:dyDescent="0.25">
      <c r="G677" s="8" t="str">
        <f>IF(Statement_Bank[[#This Row],[Debet]]&gt;0,"Setoran",IF(Statement_Bank[[#This Row],[Kredit]]&gt;0,"Penarikan",""))</f>
        <v/>
      </c>
      <c r="I6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8" spans="7:9" x14ac:dyDescent="0.25">
      <c r="G678" s="8" t="str">
        <f>IF(Statement_Bank[[#This Row],[Debet]]&gt;0,"Setoran",IF(Statement_Bank[[#This Row],[Kredit]]&gt;0,"Penarikan",""))</f>
        <v/>
      </c>
      <c r="I6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79" spans="7:9" x14ac:dyDescent="0.25">
      <c r="G679" s="8" t="str">
        <f>IF(Statement_Bank[[#This Row],[Debet]]&gt;0,"Setoran",IF(Statement_Bank[[#This Row],[Kredit]]&gt;0,"Penarikan",""))</f>
        <v/>
      </c>
      <c r="I6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0" spans="7:9" x14ac:dyDescent="0.25">
      <c r="G680" s="8" t="str">
        <f>IF(Statement_Bank[[#This Row],[Debet]]&gt;0,"Setoran",IF(Statement_Bank[[#This Row],[Kredit]]&gt;0,"Penarikan",""))</f>
        <v/>
      </c>
      <c r="I6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1" spans="7:9" x14ac:dyDescent="0.25">
      <c r="G681" s="8" t="str">
        <f>IF(Statement_Bank[[#This Row],[Debet]]&gt;0,"Setoran",IF(Statement_Bank[[#This Row],[Kredit]]&gt;0,"Penarikan",""))</f>
        <v/>
      </c>
      <c r="I6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2" spans="7:9" x14ac:dyDescent="0.25">
      <c r="G682" s="8" t="str">
        <f>IF(Statement_Bank[[#This Row],[Debet]]&gt;0,"Setoran",IF(Statement_Bank[[#This Row],[Kredit]]&gt;0,"Penarikan",""))</f>
        <v/>
      </c>
      <c r="I6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3" spans="7:9" x14ac:dyDescent="0.25">
      <c r="G683" s="8" t="str">
        <f>IF(Statement_Bank[[#This Row],[Debet]]&gt;0,"Setoran",IF(Statement_Bank[[#This Row],[Kredit]]&gt;0,"Penarikan",""))</f>
        <v/>
      </c>
      <c r="I6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4" spans="7:9" x14ac:dyDescent="0.25">
      <c r="G684" s="8" t="str">
        <f>IF(Statement_Bank[[#This Row],[Debet]]&gt;0,"Setoran",IF(Statement_Bank[[#This Row],[Kredit]]&gt;0,"Penarikan",""))</f>
        <v/>
      </c>
      <c r="I6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5" spans="7:9" x14ac:dyDescent="0.25">
      <c r="G685" s="8" t="str">
        <f>IF(Statement_Bank[[#This Row],[Debet]]&gt;0,"Setoran",IF(Statement_Bank[[#This Row],[Kredit]]&gt;0,"Penarikan",""))</f>
        <v/>
      </c>
      <c r="I6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6" spans="7:9" x14ac:dyDescent="0.25">
      <c r="G686" s="8" t="str">
        <f>IF(Statement_Bank[[#This Row],[Debet]]&gt;0,"Setoran",IF(Statement_Bank[[#This Row],[Kredit]]&gt;0,"Penarikan",""))</f>
        <v/>
      </c>
      <c r="I6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7" spans="7:9" x14ac:dyDescent="0.25">
      <c r="G687" s="8" t="str">
        <f>IF(Statement_Bank[[#This Row],[Debet]]&gt;0,"Setoran",IF(Statement_Bank[[#This Row],[Kredit]]&gt;0,"Penarikan",""))</f>
        <v/>
      </c>
      <c r="I6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8" spans="7:9" x14ac:dyDescent="0.25">
      <c r="G688" s="8" t="str">
        <f>IF(Statement_Bank[[#This Row],[Debet]]&gt;0,"Setoran",IF(Statement_Bank[[#This Row],[Kredit]]&gt;0,"Penarikan",""))</f>
        <v/>
      </c>
      <c r="I6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89" spans="7:9" x14ac:dyDescent="0.25">
      <c r="G689" s="8" t="str">
        <f>IF(Statement_Bank[[#This Row],[Debet]]&gt;0,"Setoran",IF(Statement_Bank[[#This Row],[Kredit]]&gt;0,"Penarikan",""))</f>
        <v/>
      </c>
      <c r="I6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0" spans="7:9" x14ac:dyDescent="0.25">
      <c r="G690" s="8" t="str">
        <f>IF(Statement_Bank[[#This Row],[Debet]]&gt;0,"Setoran",IF(Statement_Bank[[#This Row],[Kredit]]&gt;0,"Penarikan",""))</f>
        <v/>
      </c>
      <c r="I6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1" spans="7:9" x14ac:dyDescent="0.25">
      <c r="G691" s="8" t="str">
        <f>IF(Statement_Bank[[#This Row],[Debet]]&gt;0,"Setoran",IF(Statement_Bank[[#This Row],[Kredit]]&gt;0,"Penarikan",""))</f>
        <v/>
      </c>
      <c r="I6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2" spans="7:9" x14ac:dyDescent="0.25">
      <c r="G692" s="8" t="str">
        <f>IF(Statement_Bank[[#This Row],[Debet]]&gt;0,"Setoran",IF(Statement_Bank[[#This Row],[Kredit]]&gt;0,"Penarikan",""))</f>
        <v/>
      </c>
      <c r="I6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3" spans="7:9" x14ac:dyDescent="0.25">
      <c r="G693" s="8" t="str">
        <f>IF(Statement_Bank[[#This Row],[Debet]]&gt;0,"Setoran",IF(Statement_Bank[[#This Row],[Kredit]]&gt;0,"Penarikan",""))</f>
        <v/>
      </c>
      <c r="I6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4" spans="7:9" x14ac:dyDescent="0.25">
      <c r="G694" s="8" t="str">
        <f>IF(Statement_Bank[[#This Row],[Debet]]&gt;0,"Setoran",IF(Statement_Bank[[#This Row],[Kredit]]&gt;0,"Penarikan",""))</f>
        <v/>
      </c>
      <c r="I6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5" spans="7:9" x14ac:dyDescent="0.25">
      <c r="G695" s="8" t="str">
        <f>IF(Statement_Bank[[#This Row],[Debet]]&gt;0,"Setoran",IF(Statement_Bank[[#This Row],[Kredit]]&gt;0,"Penarikan",""))</f>
        <v/>
      </c>
      <c r="I6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6" spans="7:9" x14ac:dyDescent="0.25">
      <c r="G696" s="8" t="str">
        <f>IF(Statement_Bank[[#This Row],[Debet]]&gt;0,"Setoran",IF(Statement_Bank[[#This Row],[Kredit]]&gt;0,"Penarikan",""))</f>
        <v/>
      </c>
      <c r="I6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7" spans="7:9" x14ac:dyDescent="0.25">
      <c r="G697" s="8" t="str">
        <f>IF(Statement_Bank[[#This Row],[Debet]]&gt;0,"Setoran",IF(Statement_Bank[[#This Row],[Kredit]]&gt;0,"Penarikan",""))</f>
        <v/>
      </c>
      <c r="I6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8" spans="7:9" x14ac:dyDescent="0.25">
      <c r="G698" s="8" t="str">
        <f>IF(Statement_Bank[[#This Row],[Debet]]&gt;0,"Setoran",IF(Statement_Bank[[#This Row],[Kredit]]&gt;0,"Penarikan",""))</f>
        <v/>
      </c>
      <c r="I6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699" spans="7:9" x14ac:dyDescent="0.25">
      <c r="G699" s="8" t="str">
        <f>IF(Statement_Bank[[#This Row],[Debet]]&gt;0,"Setoran",IF(Statement_Bank[[#This Row],[Kredit]]&gt;0,"Penarikan",""))</f>
        <v/>
      </c>
      <c r="I6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0" spans="7:9" x14ac:dyDescent="0.25">
      <c r="G700" s="8" t="str">
        <f>IF(Statement_Bank[[#This Row],[Debet]]&gt;0,"Setoran",IF(Statement_Bank[[#This Row],[Kredit]]&gt;0,"Penarikan",""))</f>
        <v/>
      </c>
      <c r="I7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1" spans="7:9" x14ac:dyDescent="0.25">
      <c r="G701" s="8" t="str">
        <f>IF(Statement_Bank[[#This Row],[Debet]]&gt;0,"Setoran",IF(Statement_Bank[[#This Row],[Kredit]]&gt;0,"Penarikan",""))</f>
        <v/>
      </c>
      <c r="I7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2" spans="7:9" x14ac:dyDescent="0.25">
      <c r="G702" s="8" t="str">
        <f>IF(Statement_Bank[[#This Row],[Debet]]&gt;0,"Setoran",IF(Statement_Bank[[#This Row],[Kredit]]&gt;0,"Penarikan",""))</f>
        <v/>
      </c>
      <c r="I7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3" spans="7:9" x14ac:dyDescent="0.25">
      <c r="G703" s="8" t="str">
        <f>IF(Statement_Bank[[#This Row],[Debet]]&gt;0,"Setoran",IF(Statement_Bank[[#This Row],[Kredit]]&gt;0,"Penarikan",""))</f>
        <v/>
      </c>
      <c r="I7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4" spans="7:9" x14ac:dyDescent="0.25">
      <c r="G704" s="8" t="str">
        <f>IF(Statement_Bank[[#This Row],[Debet]]&gt;0,"Setoran",IF(Statement_Bank[[#This Row],[Kredit]]&gt;0,"Penarikan",""))</f>
        <v/>
      </c>
      <c r="I7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5" spans="7:9" x14ac:dyDescent="0.25">
      <c r="G705" s="8" t="str">
        <f>IF(Statement_Bank[[#This Row],[Debet]]&gt;0,"Setoran",IF(Statement_Bank[[#This Row],[Kredit]]&gt;0,"Penarikan",""))</f>
        <v/>
      </c>
      <c r="I7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6" spans="7:9" x14ac:dyDescent="0.25">
      <c r="G706" s="8" t="str">
        <f>IF(Statement_Bank[[#This Row],[Debet]]&gt;0,"Setoran",IF(Statement_Bank[[#This Row],[Kredit]]&gt;0,"Penarikan",""))</f>
        <v/>
      </c>
      <c r="I7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7" spans="7:9" x14ac:dyDescent="0.25">
      <c r="G707" s="8" t="str">
        <f>IF(Statement_Bank[[#This Row],[Debet]]&gt;0,"Setoran",IF(Statement_Bank[[#This Row],[Kredit]]&gt;0,"Penarikan",""))</f>
        <v/>
      </c>
      <c r="I7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8" spans="7:9" x14ac:dyDescent="0.25">
      <c r="G708" s="8" t="str">
        <f>IF(Statement_Bank[[#This Row],[Debet]]&gt;0,"Setoran",IF(Statement_Bank[[#This Row],[Kredit]]&gt;0,"Penarikan",""))</f>
        <v/>
      </c>
      <c r="I7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09" spans="7:9" x14ac:dyDescent="0.25">
      <c r="G709" s="8" t="str">
        <f>IF(Statement_Bank[[#This Row],[Debet]]&gt;0,"Setoran",IF(Statement_Bank[[#This Row],[Kredit]]&gt;0,"Penarikan",""))</f>
        <v/>
      </c>
      <c r="I7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0" spans="7:9" x14ac:dyDescent="0.25">
      <c r="G710" s="8" t="str">
        <f>IF(Statement_Bank[[#This Row],[Debet]]&gt;0,"Setoran",IF(Statement_Bank[[#This Row],[Kredit]]&gt;0,"Penarikan",""))</f>
        <v/>
      </c>
      <c r="I7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1" spans="7:9" x14ac:dyDescent="0.25">
      <c r="G711" s="8" t="str">
        <f>IF(Statement_Bank[[#This Row],[Debet]]&gt;0,"Setoran",IF(Statement_Bank[[#This Row],[Kredit]]&gt;0,"Penarikan",""))</f>
        <v/>
      </c>
      <c r="I7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2" spans="7:9" x14ac:dyDescent="0.25">
      <c r="G712" s="8" t="str">
        <f>IF(Statement_Bank[[#This Row],[Debet]]&gt;0,"Setoran",IF(Statement_Bank[[#This Row],[Kredit]]&gt;0,"Penarikan",""))</f>
        <v/>
      </c>
      <c r="I7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3" spans="7:9" x14ac:dyDescent="0.25">
      <c r="G713" s="8" t="str">
        <f>IF(Statement_Bank[[#This Row],[Debet]]&gt;0,"Setoran",IF(Statement_Bank[[#This Row],[Kredit]]&gt;0,"Penarikan",""))</f>
        <v/>
      </c>
      <c r="I7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4" spans="7:9" x14ac:dyDescent="0.25">
      <c r="G714" s="8" t="str">
        <f>IF(Statement_Bank[[#This Row],[Debet]]&gt;0,"Setoran",IF(Statement_Bank[[#This Row],[Kredit]]&gt;0,"Penarikan",""))</f>
        <v/>
      </c>
      <c r="I7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5" spans="7:9" x14ac:dyDescent="0.25">
      <c r="G715" s="8" t="str">
        <f>IF(Statement_Bank[[#This Row],[Debet]]&gt;0,"Setoran",IF(Statement_Bank[[#This Row],[Kredit]]&gt;0,"Penarikan",""))</f>
        <v/>
      </c>
      <c r="I7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6" spans="7:9" x14ac:dyDescent="0.25">
      <c r="G716" s="8" t="str">
        <f>IF(Statement_Bank[[#This Row],[Debet]]&gt;0,"Setoran",IF(Statement_Bank[[#This Row],[Kredit]]&gt;0,"Penarikan",""))</f>
        <v/>
      </c>
      <c r="I7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7" spans="7:9" x14ac:dyDescent="0.25">
      <c r="G717" s="8" t="str">
        <f>IF(Statement_Bank[[#This Row],[Debet]]&gt;0,"Setoran",IF(Statement_Bank[[#This Row],[Kredit]]&gt;0,"Penarikan",""))</f>
        <v/>
      </c>
      <c r="I7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8" spans="7:9" x14ac:dyDescent="0.25">
      <c r="G718" s="8" t="str">
        <f>IF(Statement_Bank[[#This Row],[Debet]]&gt;0,"Setoran",IF(Statement_Bank[[#This Row],[Kredit]]&gt;0,"Penarikan",""))</f>
        <v/>
      </c>
      <c r="I7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19" spans="7:9" x14ac:dyDescent="0.25">
      <c r="G719" s="8" t="str">
        <f>IF(Statement_Bank[[#This Row],[Debet]]&gt;0,"Setoran",IF(Statement_Bank[[#This Row],[Kredit]]&gt;0,"Penarikan",""))</f>
        <v/>
      </c>
      <c r="I7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0" spans="7:9" x14ac:dyDescent="0.25">
      <c r="G720" s="8" t="str">
        <f>IF(Statement_Bank[[#This Row],[Debet]]&gt;0,"Setoran",IF(Statement_Bank[[#This Row],[Kredit]]&gt;0,"Penarikan",""))</f>
        <v/>
      </c>
      <c r="I7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1" spans="7:9" x14ac:dyDescent="0.25">
      <c r="G721" s="8" t="str">
        <f>IF(Statement_Bank[[#This Row],[Debet]]&gt;0,"Setoran",IF(Statement_Bank[[#This Row],[Kredit]]&gt;0,"Penarikan",""))</f>
        <v/>
      </c>
      <c r="I7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2" spans="7:9" x14ac:dyDescent="0.25">
      <c r="G722" s="8" t="str">
        <f>IF(Statement_Bank[[#This Row],[Debet]]&gt;0,"Setoran",IF(Statement_Bank[[#This Row],[Kredit]]&gt;0,"Penarikan",""))</f>
        <v/>
      </c>
      <c r="I7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3" spans="7:9" x14ac:dyDescent="0.25">
      <c r="G723" s="8" t="str">
        <f>IF(Statement_Bank[[#This Row],[Debet]]&gt;0,"Setoran",IF(Statement_Bank[[#This Row],[Kredit]]&gt;0,"Penarikan",""))</f>
        <v/>
      </c>
      <c r="I7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4" spans="7:9" x14ac:dyDescent="0.25">
      <c r="G724" s="8" t="str">
        <f>IF(Statement_Bank[[#This Row],[Debet]]&gt;0,"Setoran",IF(Statement_Bank[[#This Row],[Kredit]]&gt;0,"Penarikan",""))</f>
        <v/>
      </c>
      <c r="I7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5" spans="7:9" x14ac:dyDescent="0.25">
      <c r="G725" s="8" t="str">
        <f>IF(Statement_Bank[[#This Row],[Debet]]&gt;0,"Setoran",IF(Statement_Bank[[#This Row],[Kredit]]&gt;0,"Penarikan",""))</f>
        <v/>
      </c>
      <c r="I7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6" spans="7:9" x14ac:dyDescent="0.25">
      <c r="G726" s="8" t="str">
        <f>IF(Statement_Bank[[#This Row],[Debet]]&gt;0,"Setoran",IF(Statement_Bank[[#This Row],[Kredit]]&gt;0,"Penarikan",""))</f>
        <v/>
      </c>
      <c r="I7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7" spans="7:9" x14ac:dyDescent="0.25">
      <c r="G727" s="8" t="str">
        <f>IF(Statement_Bank[[#This Row],[Debet]]&gt;0,"Setoran",IF(Statement_Bank[[#This Row],[Kredit]]&gt;0,"Penarikan",""))</f>
        <v/>
      </c>
      <c r="I7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8" spans="7:9" x14ac:dyDescent="0.25">
      <c r="G728" s="8" t="str">
        <f>IF(Statement_Bank[[#This Row],[Debet]]&gt;0,"Setoran",IF(Statement_Bank[[#This Row],[Kredit]]&gt;0,"Penarikan",""))</f>
        <v/>
      </c>
      <c r="I7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29" spans="7:9" x14ac:dyDescent="0.25">
      <c r="G729" s="8" t="str">
        <f>IF(Statement_Bank[[#This Row],[Debet]]&gt;0,"Setoran",IF(Statement_Bank[[#This Row],[Kredit]]&gt;0,"Penarikan",""))</f>
        <v/>
      </c>
      <c r="I7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0" spans="7:9" x14ac:dyDescent="0.25">
      <c r="G730" s="8" t="str">
        <f>IF(Statement_Bank[[#This Row],[Debet]]&gt;0,"Setoran",IF(Statement_Bank[[#This Row],[Kredit]]&gt;0,"Penarikan",""))</f>
        <v/>
      </c>
      <c r="I7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1" spans="7:9" x14ac:dyDescent="0.25">
      <c r="G731" s="8" t="str">
        <f>IF(Statement_Bank[[#This Row],[Debet]]&gt;0,"Setoran",IF(Statement_Bank[[#This Row],[Kredit]]&gt;0,"Penarikan",""))</f>
        <v/>
      </c>
      <c r="I7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2" spans="7:9" x14ac:dyDescent="0.25">
      <c r="G732" s="8" t="str">
        <f>IF(Statement_Bank[[#This Row],[Debet]]&gt;0,"Setoran",IF(Statement_Bank[[#This Row],[Kredit]]&gt;0,"Penarikan",""))</f>
        <v/>
      </c>
      <c r="I7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3" spans="7:9" x14ac:dyDescent="0.25">
      <c r="G733" s="8" t="str">
        <f>IF(Statement_Bank[[#This Row],[Debet]]&gt;0,"Setoran",IF(Statement_Bank[[#This Row],[Kredit]]&gt;0,"Penarikan",""))</f>
        <v/>
      </c>
      <c r="I7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4" spans="7:9" x14ac:dyDescent="0.25">
      <c r="G734" s="8" t="str">
        <f>IF(Statement_Bank[[#This Row],[Debet]]&gt;0,"Setoran",IF(Statement_Bank[[#This Row],[Kredit]]&gt;0,"Penarikan",""))</f>
        <v/>
      </c>
      <c r="I7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5" spans="7:9" x14ac:dyDescent="0.25">
      <c r="G735" s="8" t="str">
        <f>IF(Statement_Bank[[#This Row],[Debet]]&gt;0,"Setoran",IF(Statement_Bank[[#This Row],[Kredit]]&gt;0,"Penarikan",""))</f>
        <v/>
      </c>
      <c r="I7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6" spans="7:9" x14ac:dyDescent="0.25">
      <c r="G736" s="8" t="str">
        <f>IF(Statement_Bank[[#This Row],[Debet]]&gt;0,"Setoran",IF(Statement_Bank[[#This Row],[Kredit]]&gt;0,"Penarikan",""))</f>
        <v/>
      </c>
      <c r="I7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7" spans="7:9" x14ac:dyDescent="0.25">
      <c r="G737" s="8" t="str">
        <f>IF(Statement_Bank[[#This Row],[Debet]]&gt;0,"Setoran",IF(Statement_Bank[[#This Row],[Kredit]]&gt;0,"Penarikan",""))</f>
        <v/>
      </c>
      <c r="I7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8" spans="7:9" x14ac:dyDescent="0.25">
      <c r="G738" s="8" t="str">
        <f>IF(Statement_Bank[[#This Row],[Debet]]&gt;0,"Setoran",IF(Statement_Bank[[#This Row],[Kredit]]&gt;0,"Penarikan",""))</f>
        <v/>
      </c>
      <c r="I7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39" spans="7:9" x14ac:dyDescent="0.25">
      <c r="G739" s="8" t="str">
        <f>IF(Statement_Bank[[#This Row],[Debet]]&gt;0,"Setoran",IF(Statement_Bank[[#This Row],[Kredit]]&gt;0,"Penarikan",""))</f>
        <v/>
      </c>
      <c r="I7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0" spans="7:9" x14ac:dyDescent="0.25">
      <c r="G740" s="8" t="str">
        <f>IF(Statement_Bank[[#This Row],[Debet]]&gt;0,"Setoran",IF(Statement_Bank[[#This Row],[Kredit]]&gt;0,"Penarikan",""))</f>
        <v/>
      </c>
      <c r="I7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1" spans="7:9" x14ac:dyDescent="0.25">
      <c r="G741" s="8" t="str">
        <f>IF(Statement_Bank[[#This Row],[Debet]]&gt;0,"Setoran",IF(Statement_Bank[[#This Row],[Kredit]]&gt;0,"Penarikan",""))</f>
        <v/>
      </c>
      <c r="I7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2" spans="7:9" x14ac:dyDescent="0.25">
      <c r="G742" s="8" t="str">
        <f>IF(Statement_Bank[[#This Row],[Debet]]&gt;0,"Setoran",IF(Statement_Bank[[#This Row],[Kredit]]&gt;0,"Penarikan",""))</f>
        <v/>
      </c>
      <c r="I7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3" spans="7:9" x14ac:dyDescent="0.25">
      <c r="G743" s="8" t="str">
        <f>IF(Statement_Bank[[#This Row],[Debet]]&gt;0,"Setoran",IF(Statement_Bank[[#This Row],[Kredit]]&gt;0,"Penarikan",""))</f>
        <v/>
      </c>
      <c r="I7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4" spans="7:9" x14ac:dyDescent="0.25">
      <c r="G744" s="8" t="str">
        <f>IF(Statement_Bank[[#This Row],[Debet]]&gt;0,"Setoran",IF(Statement_Bank[[#This Row],[Kredit]]&gt;0,"Penarikan",""))</f>
        <v/>
      </c>
      <c r="I7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5" spans="7:9" x14ac:dyDescent="0.25">
      <c r="G745" s="8" t="str">
        <f>IF(Statement_Bank[[#This Row],[Debet]]&gt;0,"Setoran",IF(Statement_Bank[[#This Row],[Kredit]]&gt;0,"Penarikan",""))</f>
        <v/>
      </c>
      <c r="I7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6" spans="7:9" x14ac:dyDescent="0.25">
      <c r="G746" s="8" t="str">
        <f>IF(Statement_Bank[[#This Row],[Debet]]&gt;0,"Setoran",IF(Statement_Bank[[#This Row],[Kredit]]&gt;0,"Penarikan",""))</f>
        <v/>
      </c>
      <c r="I7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7" spans="7:9" x14ac:dyDescent="0.25">
      <c r="G747" s="8" t="str">
        <f>IF(Statement_Bank[[#This Row],[Debet]]&gt;0,"Setoran",IF(Statement_Bank[[#This Row],[Kredit]]&gt;0,"Penarikan",""))</f>
        <v/>
      </c>
      <c r="I7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8" spans="7:9" x14ac:dyDescent="0.25">
      <c r="G748" s="8" t="str">
        <f>IF(Statement_Bank[[#This Row],[Debet]]&gt;0,"Setoran",IF(Statement_Bank[[#This Row],[Kredit]]&gt;0,"Penarikan",""))</f>
        <v/>
      </c>
      <c r="I7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49" spans="7:9" x14ac:dyDescent="0.25">
      <c r="G749" s="8" t="str">
        <f>IF(Statement_Bank[[#This Row],[Debet]]&gt;0,"Setoran",IF(Statement_Bank[[#This Row],[Kredit]]&gt;0,"Penarikan",""))</f>
        <v/>
      </c>
      <c r="I7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0" spans="7:9" x14ac:dyDescent="0.25">
      <c r="G750" s="8" t="str">
        <f>IF(Statement_Bank[[#This Row],[Debet]]&gt;0,"Setoran",IF(Statement_Bank[[#This Row],[Kredit]]&gt;0,"Penarikan",""))</f>
        <v/>
      </c>
      <c r="I7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1" spans="7:9" x14ac:dyDescent="0.25">
      <c r="G751" s="8" t="str">
        <f>IF(Statement_Bank[[#This Row],[Debet]]&gt;0,"Setoran",IF(Statement_Bank[[#This Row],[Kredit]]&gt;0,"Penarikan",""))</f>
        <v/>
      </c>
      <c r="I7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2" spans="7:9" x14ac:dyDescent="0.25">
      <c r="G752" s="8" t="str">
        <f>IF(Statement_Bank[[#This Row],[Debet]]&gt;0,"Setoran",IF(Statement_Bank[[#This Row],[Kredit]]&gt;0,"Penarikan",""))</f>
        <v/>
      </c>
      <c r="I7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3" spans="7:9" x14ac:dyDescent="0.25">
      <c r="G753" s="8" t="str">
        <f>IF(Statement_Bank[[#This Row],[Debet]]&gt;0,"Setoran",IF(Statement_Bank[[#This Row],[Kredit]]&gt;0,"Penarikan",""))</f>
        <v/>
      </c>
      <c r="I7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4" spans="7:9" x14ac:dyDescent="0.25">
      <c r="G754" s="8" t="str">
        <f>IF(Statement_Bank[[#This Row],[Debet]]&gt;0,"Setoran",IF(Statement_Bank[[#This Row],[Kredit]]&gt;0,"Penarikan",""))</f>
        <v/>
      </c>
      <c r="I7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5" spans="7:9" x14ac:dyDescent="0.25">
      <c r="G755" s="8" t="str">
        <f>IF(Statement_Bank[[#This Row],[Debet]]&gt;0,"Setoran",IF(Statement_Bank[[#This Row],[Kredit]]&gt;0,"Penarikan",""))</f>
        <v/>
      </c>
      <c r="I7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6" spans="7:9" x14ac:dyDescent="0.25">
      <c r="G756" s="8" t="str">
        <f>IF(Statement_Bank[[#This Row],[Debet]]&gt;0,"Setoran",IF(Statement_Bank[[#This Row],[Kredit]]&gt;0,"Penarikan",""))</f>
        <v/>
      </c>
      <c r="I7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7" spans="7:9" x14ac:dyDescent="0.25">
      <c r="G757" s="8" t="str">
        <f>IF(Statement_Bank[[#This Row],[Debet]]&gt;0,"Setoran",IF(Statement_Bank[[#This Row],[Kredit]]&gt;0,"Penarikan",""))</f>
        <v/>
      </c>
      <c r="I7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8" spans="7:9" x14ac:dyDescent="0.25">
      <c r="G758" s="8" t="str">
        <f>IF(Statement_Bank[[#This Row],[Debet]]&gt;0,"Setoran",IF(Statement_Bank[[#This Row],[Kredit]]&gt;0,"Penarikan",""))</f>
        <v/>
      </c>
      <c r="I7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59" spans="7:9" x14ac:dyDescent="0.25">
      <c r="G759" s="8" t="str">
        <f>IF(Statement_Bank[[#This Row],[Debet]]&gt;0,"Setoran",IF(Statement_Bank[[#This Row],[Kredit]]&gt;0,"Penarikan",""))</f>
        <v/>
      </c>
      <c r="I7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0" spans="7:9" x14ac:dyDescent="0.25">
      <c r="G760" s="8" t="str">
        <f>IF(Statement_Bank[[#This Row],[Debet]]&gt;0,"Setoran",IF(Statement_Bank[[#This Row],[Kredit]]&gt;0,"Penarikan",""))</f>
        <v/>
      </c>
      <c r="I7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1" spans="7:9" x14ac:dyDescent="0.25">
      <c r="G761" s="8" t="str">
        <f>IF(Statement_Bank[[#This Row],[Debet]]&gt;0,"Setoran",IF(Statement_Bank[[#This Row],[Kredit]]&gt;0,"Penarikan",""))</f>
        <v/>
      </c>
      <c r="I7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2" spans="7:9" x14ac:dyDescent="0.25">
      <c r="G762" s="8" t="str">
        <f>IF(Statement_Bank[[#This Row],[Debet]]&gt;0,"Setoran",IF(Statement_Bank[[#This Row],[Kredit]]&gt;0,"Penarikan",""))</f>
        <v/>
      </c>
      <c r="I7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3" spans="7:9" x14ac:dyDescent="0.25">
      <c r="G763" s="8" t="str">
        <f>IF(Statement_Bank[[#This Row],[Debet]]&gt;0,"Setoran",IF(Statement_Bank[[#This Row],[Kredit]]&gt;0,"Penarikan",""))</f>
        <v/>
      </c>
      <c r="I7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4" spans="7:9" x14ac:dyDescent="0.25">
      <c r="G764" s="8" t="str">
        <f>IF(Statement_Bank[[#This Row],[Debet]]&gt;0,"Setoran",IF(Statement_Bank[[#This Row],[Kredit]]&gt;0,"Penarikan",""))</f>
        <v/>
      </c>
      <c r="I7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5" spans="7:9" x14ac:dyDescent="0.25">
      <c r="G765" s="8" t="str">
        <f>IF(Statement_Bank[[#This Row],[Debet]]&gt;0,"Setoran",IF(Statement_Bank[[#This Row],[Kredit]]&gt;0,"Penarikan",""))</f>
        <v/>
      </c>
      <c r="I7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6" spans="7:9" x14ac:dyDescent="0.25">
      <c r="G766" s="8" t="str">
        <f>IF(Statement_Bank[[#This Row],[Debet]]&gt;0,"Setoran",IF(Statement_Bank[[#This Row],[Kredit]]&gt;0,"Penarikan",""))</f>
        <v/>
      </c>
      <c r="I7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7" spans="7:9" x14ac:dyDescent="0.25">
      <c r="G767" s="8" t="str">
        <f>IF(Statement_Bank[[#This Row],[Debet]]&gt;0,"Setoran",IF(Statement_Bank[[#This Row],[Kredit]]&gt;0,"Penarikan",""))</f>
        <v/>
      </c>
      <c r="I7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8" spans="7:9" x14ac:dyDescent="0.25">
      <c r="G768" s="8" t="str">
        <f>IF(Statement_Bank[[#This Row],[Debet]]&gt;0,"Setoran",IF(Statement_Bank[[#This Row],[Kredit]]&gt;0,"Penarikan",""))</f>
        <v/>
      </c>
      <c r="I7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69" spans="7:9" x14ac:dyDescent="0.25">
      <c r="G769" s="8" t="str">
        <f>IF(Statement_Bank[[#This Row],[Debet]]&gt;0,"Setoran",IF(Statement_Bank[[#This Row],[Kredit]]&gt;0,"Penarikan",""))</f>
        <v/>
      </c>
      <c r="I7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0" spans="7:9" x14ac:dyDescent="0.25">
      <c r="G770" s="8" t="str">
        <f>IF(Statement_Bank[[#This Row],[Debet]]&gt;0,"Setoran",IF(Statement_Bank[[#This Row],[Kredit]]&gt;0,"Penarikan",""))</f>
        <v/>
      </c>
      <c r="I7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1" spans="7:9" x14ac:dyDescent="0.25">
      <c r="G771" s="8" t="str">
        <f>IF(Statement_Bank[[#This Row],[Debet]]&gt;0,"Setoran",IF(Statement_Bank[[#This Row],[Kredit]]&gt;0,"Penarikan",""))</f>
        <v/>
      </c>
      <c r="I7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2" spans="7:9" x14ac:dyDescent="0.25">
      <c r="G772" s="8" t="str">
        <f>IF(Statement_Bank[[#This Row],[Debet]]&gt;0,"Setoran",IF(Statement_Bank[[#This Row],[Kredit]]&gt;0,"Penarikan",""))</f>
        <v/>
      </c>
      <c r="I7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3" spans="7:9" x14ac:dyDescent="0.25">
      <c r="G773" s="8" t="str">
        <f>IF(Statement_Bank[[#This Row],[Debet]]&gt;0,"Setoran",IF(Statement_Bank[[#This Row],[Kredit]]&gt;0,"Penarikan",""))</f>
        <v/>
      </c>
      <c r="I7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4" spans="7:9" x14ac:dyDescent="0.25">
      <c r="G774" s="8" t="str">
        <f>IF(Statement_Bank[[#This Row],[Debet]]&gt;0,"Setoran",IF(Statement_Bank[[#This Row],[Kredit]]&gt;0,"Penarikan",""))</f>
        <v/>
      </c>
      <c r="I7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5" spans="7:9" x14ac:dyDescent="0.25">
      <c r="G775" s="8" t="str">
        <f>IF(Statement_Bank[[#This Row],[Debet]]&gt;0,"Setoran",IF(Statement_Bank[[#This Row],[Kredit]]&gt;0,"Penarikan",""))</f>
        <v/>
      </c>
      <c r="I7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6" spans="7:9" x14ac:dyDescent="0.25">
      <c r="G776" s="8" t="str">
        <f>IF(Statement_Bank[[#This Row],[Debet]]&gt;0,"Setoran",IF(Statement_Bank[[#This Row],[Kredit]]&gt;0,"Penarikan",""))</f>
        <v/>
      </c>
      <c r="I7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7" spans="7:9" x14ac:dyDescent="0.25">
      <c r="G777" s="8" t="str">
        <f>IF(Statement_Bank[[#This Row],[Debet]]&gt;0,"Setoran",IF(Statement_Bank[[#This Row],[Kredit]]&gt;0,"Penarikan",""))</f>
        <v/>
      </c>
      <c r="I7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8" spans="7:9" x14ac:dyDescent="0.25">
      <c r="G778" s="8" t="str">
        <f>IF(Statement_Bank[[#This Row],[Debet]]&gt;0,"Setoran",IF(Statement_Bank[[#This Row],[Kredit]]&gt;0,"Penarikan",""))</f>
        <v/>
      </c>
      <c r="I7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79" spans="7:9" x14ac:dyDescent="0.25">
      <c r="G779" s="8" t="str">
        <f>IF(Statement_Bank[[#This Row],[Debet]]&gt;0,"Setoran",IF(Statement_Bank[[#This Row],[Kredit]]&gt;0,"Penarikan",""))</f>
        <v/>
      </c>
      <c r="I7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0" spans="7:9" x14ac:dyDescent="0.25">
      <c r="G780" s="8" t="str">
        <f>IF(Statement_Bank[[#This Row],[Debet]]&gt;0,"Setoran",IF(Statement_Bank[[#This Row],[Kredit]]&gt;0,"Penarikan",""))</f>
        <v/>
      </c>
      <c r="I7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1" spans="7:9" x14ac:dyDescent="0.25">
      <c r="G781" s="8" t="str">
        <f>IF(Statement_Bank[[#This Row],[Debet]]&gt;0,"Setoran",IF(Statement_Bank[[#This Row],[Kredit]]&gt;0,"Penarikan",""))</f>
        <v/>
      </c>
      <c r="I7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2" spans="7:9" x14ac:dyDescent="0.25">
      <c r="G782" s="8" t="str">
        <f>IF(Statement_Bank[[#This Row],[Debet]]&gt;0,"Setoran",IF(Statement_Bank[[#This Row],[Kredit]]&gt;0,"Penarikan",""))</f>
        <v/>
      </c>
      <c r="I7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3" spans="7:9" x14ac:dyDescent="0.25">
      <c r="G783" s="8" t="str">
        <f>IF(Statement_Bank[[#This Row],[Debet]]&gt;0,"Setoran",IF(Statement_Bank[[#This Row],[Kredit]]&gt;0,"Penarikan",""))</f>
        <v/>
      </c>
      <c r="I7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4" spans="7:9" x14ac:dyDescent="0.25">
      <c r="G784" s="8" t="str">
        <f>IF(Statement_Bank[[#This Row],[Debet]]&gt;0,"Setoran",IF(Statement_Bank[[#This Row],[Kredit]]&gt;0,"Penarikan",""))</f>
        <v/>
      </c>
      <c r="I7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5" spans="7:9" x14ac:dyDescent="0.25">
      <c r="G785" s="8" t="str">
        <f>IF(Statement_Bank[[#This Row],[Debet]]&gt;0,"Setoran",IF(Statement_Bank[[#This Row],[Kredit]]&gt;0,"Penarikan",""))</f>
        <v/>
      </c>
      <c r="I7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6" spans="7:9" x14ac:dyDescent="0.25">
      <c r="G786" s="8" t="str">
        <f>IF(Statement_Bank[[#This Row],[Debet]]&gt;0,"Setoran",IF(Statement_Bank[[#This Row],[Kredit]]&gt;0,"Penarikan",""))</f>
        <v/>
      </c>
      <c r="I7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7" spans="7:9" x14ac:dyDescent="0.25">
      <c r="G787" s="8" t="str">
        <f>IF(Statement_Bank[[#This Row],[Debet]]&gt;0,"Setoran",IF(Statement_Bank[[#This Row],[Kredit]]&gt;0,"Penarikan",""))</f>
        <v/>
      </c>
      <c r="I7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8" spans="7:9" x14ac:dyDescent="0.25">
      <c r="G788" s="8" t="str">
        <f>IF(Statement_Bank[[#This Row],[Debet]]&gt;0,"Setoran",IF(Statement_Bank[[#This Row],[Kredit]]&gt;0,"Penarikan",""))</f>
        <v/>
      </c>
      <c r="I7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89" spans="7:9" x14ac:dyDescent="0.25">
      <c r="G789" s="8" t="str">
        <f>IF(Statement_Bank[[#This Row],[Debet]]&gt;0,"Setoran",IF(Statement_Bank[[#This Row],[Kredit]]&gt;0,"Penarikan",""))</f>
        <v/>
      </c>
      <c r="I7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0" spans="7:9" x14ac:dyDescent="0.25">
      <c r="G790" s="8" t="str">
        <f>IF(Statement_Bank[[#This Row],[Debet]]&gt;0,"Setoran",IF(Statement_Bank[[#This Row],[Kredit]]&gt;0,"Penarikan",""))</f>
        <v/>
      </c>
      <c r="I7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1" spans="7:9" x14ac:dyDescent="0.25">
      <c r="G791" s="8" t="str">
        <f>IF(Statement_Bank[[#This Row],[Debet]]&gt;0,"Setoran",IF(Statement_Bank[[#This Row],[Kredit]]&gt;0,"Penarikan",""))</f>
        <v/>
      </c>
      <c r="I7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2" spans="7:9" x14ac:dyDescent="0.25">
      <c r="G792" s="8" t="str">
        <f>IF(Statement_Bank[[#This Row],[Debet]]&gt;0,"Setoran",IF(Statement_Bank[[#This Row],[Kredit]]&gt;0,"Penarikan",""))</f>
        <v/>
      </c>
      <c r="I7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3" spans="7:9" x14ac:dyDescent="0.25">
      <c r="G793" s="8" t="str">
        <f>IF(Statement_Bank[[#This Row],[Debet]]&gt;0,"Setoran",IF(Statement_Bank[[#This Row],[Kredit]]&gt;0,"Penarikan",""))</f>
        <v/>
      </c>
      <c r="I7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4" spans="7:9" x14ac:dyDescent="0.25">
      <c r="G794" s="8" t="str">
        <f>IF(Statement_Bank[[#This Row],[Debet]]&gt;0,"Setoran",IF(Statement_Bank[[#This Row],[Kredit]]&gt;0,"Penarikan",""))</f>
        <v/>
      </c>
      <c r="I7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5" spans="7:9" x14ac:dyDescent="0.25">
      <c r="G795" s="8" t="str">
        <f>IF(Statement_Bank[[#This Row],[Debet]]&gt;0,"Setoran",IF(Statement_Bank[[#This Row],[Kredit]]&gt;0,"Penarikan",""))</f>
        <v/>
      </c>
      <c r="I7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6" spans="7:9" x14ac:dyDescent="0.25">
      <c r="G796" s="8" t="str">
        <f>IF(Statement_Bank[[#This Row],[Debet]]&gt;0,"Setoran",IF(Statement_Bank[[#This Row],[Kredit]]&gt;0,"Penarikan",""))</f>
        <v/>
      </c>
      <c r="I7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7" spans="7:9" x14ac:dyDescent="0.25">
      <c r="G797" s="8" t="str">
        <f>IF(Statement_Bank[[#This Row],[Debet]]&gt;0,"Setoran",IF(Statement_Bank[[#This Row],[Kredit]]&gt;0,"Penarikan",""))</f>
        <v/>
      </c>
      <c r="I7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8" spans="7:9" x14ac:dyDescent="0.25">
      <c r="G798" s="8" t="str">
        <f>IF(Statement_Bank[[#This Row],[Debet]]&gt;0,"Setoran",IF(Statement_Bank[[#This Row],[Kredit]]&gt;0,"Penarikan",""))</f>
        <v/>
      </c>
      <c r="I7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799" spans="7:9" x14ac:dyDescent="0.25">
      <c r="G799" s="8" t="str">
        <f>IF(Statement_Bank[[#This Row],[Debet]]&gt;0,"Setoran",IF(Statement_Bank[[#This Row],[Kredit]]&gt;0,"Penarikan",""))</f>
        <v/>
      </c>
      <c r="I7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0" spans="7:9" x14ac:dyDescent="0.25">
      <c r="G800" s="8" t="str">
        <f>IF(Statement_Bank[[#This Row],[Debet]]&gt;0,"Setoran",IF(Statement_Bank[[#This Row],[Kredit]]&gt;0,"Penarikan",""))</f>
        <v/>
      </c>
      <c r="I8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1" spans="7:9" x14ac:dyDescent="0.25">
      <c r="G801" s="8" t="str">
        <f>IF(Statement_Bank[[#This Row],[Debet]]&gt;0,"Setoran",IF(Statement_Bank[[#This Row],[Kredit]]&gt;0,"Penarikan",""))</f>
        <v/>
      </c>
      <c r="I8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2" spans="7:9" x14ac:dyDescent="0.25">
      <c r="G802" s="8" t="str">
        <f>IF(Statement_Bank[[#This Row],[Debet]]&gt;0,"Setoran",IF(Statement_Bank[[#This Row],[Kredit]]&gt;0,"Penarikan",""))</f>
        <v/>
      </c>
      <c r="I8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3" spans="7:9" x14ac:dyDescent="0.25">
      <c r="G803" s="8" t="str">
        <f>IF(Statement_Bank[[#This Row],[Debet]]&gt;0,"Setoran",IF(Statement_Bank[[#This Row],[Kredit]]&gt;0,"Penarikan",""))</f>
        <v/>
      </c>
      <c r="I8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4" spans="7:9" x14ac:dyDescent="0.25">
      <c r="G804" s="8" t="str">
        <f>IF(Statement_Bank[[#This Row],[Debet]]&gt;0,"Setoran",IF(Statement_Bank[[#This Row],[Kredit]]&gt;0,"Penarikan",""))</f>
        <v/>
      </c>
      <c r="I8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5" spans="7:9" x14ac:dyDescent="0.25">
      <c r="G805" s="8" t="str">
        <f>IF(Statement_Bank[[#This Row],[Debet]]&gt;0,"Setoran",IF(Statement_Bank[[#This Row],[Kredit]]&gt;0,"Penarikan",""))</f>
        <v/>
      </c>
      <c r="I8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6" spans="7:9" x14ac:dyDescent="0.25">
      <c r="G806" s="8" t="str">
        <f>IF(Statement_Bank[[#This Row],[Debet]]&gt;0,"Setoran",IF(Statement_Bank[[#This Row],[Kredit]]&gt;0,"Penarikan",""))</f>
        <v/>
      </c>
      <c r="I8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7" spans="7:9" x14ac:dyDescent="0.25">
      <c r="G807" s="8" t="str">
        <f>IF(Statement_Bank[[#This Row],[Debet]]&gt;0,"Setoran",IF(Statement_Bank[[#This Row],[Kredit]]&gt;0,"Penarikan",""))</f>
        <v/>
      </c>
      <c r="I8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8" spans="7:9" x14ac:dyDescent="0.25">
      <c r="G808" s="8" t="str">
        <f>IF(Statement_Bank[[#This Row],[Debet]]&gt;0,"Setoran",IF(Statement_Bank[[#This Row],[Kredit]]&gt;0,"Penarikan",""))</f>
        <v/>
      </c>
      <c r="I8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09" spans="7:9" x14ac:dyDescent="0.25">
      <c r="G809" s="8" t="str">
        <f>IF(Statement_Bank[[#This Row],[Debet]]&gt;0,"Setoran",IF(Statement_Bank[[#This Row],[Kredit]]&gt;0,"Penarikan",""))</f>
        <v/>
      </c>
      <c r="I8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0" spans="7:9" x14ac:dyDescent="0.25">
      <c r="G810" s="8" t="str">
        <f>IF(Statement_Bank[[#This Row],[Debet]]&gt;0,"Setoran",IF(Statement_Bank[[#This Row],[Kredit]]&gt;0,"Penarikan",""))</f>
        <v/>
      </c>
      <c r="I8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1" spans="7:9" x14ac:dyDescent="0.25">
      <c r="G811" s="8" t="str">
        <f>IF(Statement_Bank[[#This Row],[Debet]]&gt;0,"Setoran",IF(Statement_Bank[[#This Row],[Kredit]]&gt;0,"Penarikan",""))</f>
        <v/>
      </c>
      <c r="I8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2" spans="7:9" x14ac:dyDescent="0.25">
      <c r="G812" s="8" t="str">
        <f>IF(Statement_Bank[[#This Row],[Debet]]&gt;0,"Setoran",IF(Statement_Bank[[#This Row],[Kredit]]&gt;0,"Penarikan",""))</f>
        <v/>
      </c>
      <c r="I8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3" spans="7:9" x14ac:dyDescent="0.25">
      <c r="G813" s="8" t="str">
        <f>IF(Statement_Bank[[#This Row],[Debet]]&gt;0,"Setoran",IF(Statement_Bank[[#This Row],[Kredit]]&gt;0,"Penarikan",""))</f>
        <v/>
      </c>
      <c r="I8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4" spans="7:9" x14ac:dyDescent="0.25">
      <c r="G814" s="8" t="str">
        <f>IF(Statement_Bank[[#This Row],[Debet]]&gt;0,"Setoran",IF(Statement_Bank[[#This Row],[Kredit]]&gt;0,"Penarikan",""))</f>
        <v/>
      </c>
      <c r="I8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5" spans="7:9" x14ac:dyDescent="0.25">
      <c r="G815" s="8" t="str">
        <f>IF(Statement_Bank[[#This Row],[Debet]]&gt;0,"Setoran",IF(Statement_Bank[[#This Row],[Kredit]]&gt;0,"Penarikan",""))</f>
        <v/>
      </c>
      <c r="I8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6" spans="7:9" x14ac:dyDescent="0.25">
      <c r="G816" s="8" t="str">
        <f>IF(Statement_Bank[[#This Row],[Debet]]&gt;0,"Setoran",IF(Statement_Bank[[#This Row],[Kredit]]&gt;0,"Penarikan",""))</f>
        <v/>
      </c>
      <c r="I8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7" spans="7:9" x14ac:dyDescent="0.25">
      <c r="G817" s="8" t="str">
        <f>IF(Statement_Bank[[#This Row],[Debet]]&gt;0,"Setoran",IF(Statement_Bank[[#This Row],[Kredit]]&gt;0,"Penarikan",""))</f>
        <v/>
      </c>
      <c r="I8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8" spans="7:9" x14ac:dyDescent="0.25">
      <c r="G818" s="8" t="str">
        <f>IF(Statement_Bank[[#This Row],[Debet]]&gt;0,"Setoran",IF(Statement_Bank[[#This Row],[Kredit]]&gt;0,"Penarikan",""))</f>
        <v/>
      </c>
      <c r="I8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19" spans="7:9" x14ac:dyDescent="0.25">
      <c r="G819" s="8" t="str">
        <f>IF(Statement_Bank[[#This Row],[Debet]]&gt;0,"Setoran",IF(Statement_Bank[[#This Row],[Kredit]]&gt;0,"Penarikan",""))</f>
        <v/>
      </c>
      <c r="I8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0" spans="7:9" x14ac:dyDescent="0.25">
      <c r="G820" s="8" t="str">
        <f>IF(Statement_Bank[[#This Row],[Debet]]&gt;0,"Setoran",IF(Statement_Bank[[#This Row],[Kredit]]&gt;0,"Penarikan",""))</f>
        <v/>
      </c>
      <c r="I8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1" spans="7:9" x14ac:dyDescent="0.25">
      <c r="G821" s="8" t="str">
        <f>IF(Statement_Bank[[#This Row],[Debet]]&gt;0,"Setoran",IF(Statement_Bank[[#This Row],[Kredit]]&gt;0,"Penarikan",""))</f>
        <v/>
      </c>
      <c r="I8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2" spans="7:9" x14ac:dyDescent="0.25">
      <c r="G822" s="8" t="str">
        <f>IF(Statement_Bank[[#This Row],[Debet]]&gt;0,"Setoran",IF(Statement_Bank[[#This Row],[Kredit]]&gt;0,"Penarikan",""))</f>
        <v/>
      </c>
      <c r="I8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3" spans="7:9" x14ac:dyDescent="0.25">
      <c r="G823" s="8" t="str">
        <f>IF(Statement_Bank[[#This Row],[Debet]]&gt;0,"Setoran",IF(Statement_Bank[[#This Row],[Kredit]]&gt;0,"Penarikan",""))</f>
        <v/>
      </c>
      <c r="I8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4" spans="7:9" x14ac:dyDescent="0.25">
      <c r="G824" s="8" t="str">
        <f>IF(Statement_Bank[[#This Row],[Debet]]&gt;0,"Setoran",IF(Statement_Bank[[#This Row],[Kredit]]&gt;0,"Penarikan",""))</f>
        <v/>
      </c>
      <c r="I8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5" spans="7:9" x14ac:dyDescent="0.25">
      <c r="G825" s="8" t="str">
        <f>IF(Statement_Bank[[#This Row],[Debet]]&gt;0,"Setoran",IF(Statement_Bank[[#This Row],[Kredit]]&gt;0,"Penarikan",""))</f>
        <v/>
      </c>
      <c r="I8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6" spans="7:9" x14ac:dyDescent="0.25">
      <c r="G826" s="8" t="str">
        <f>IF(Statement_Bank[[#This Row],[Debet]]&gt;0,"Setoran",IF(Statement_Bank[[#This Row],[Kredit]]&gt;0,"Penarikan",""))</f>
        <v/>
      </c>
      <c r="I8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7" spans="7:9" x14ac:dyDescent="0.25">
      <c r="G827" s="8" t="str">
        <f>IF(Statement_Bank[[#This Row],[Debet]]&gt;0,"Setoran",IF(Statement_Bank[[#This Row],[Kredit]]&gt;0,"Penarikan",""))</f>
        <v/>
      </c>
      <c r="I8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8" spans="7:9" x14ac:dyDescent="0.25">
      <c r="G828" s="8" t="str">
        <f>IF(Statement_Bank[[#This Row],[Debet]]&gt;0,"Setoran",IF(Statement_Bank[[#This Row],[Kredit]]&gt;0,"Penarikan",""))</f>
        <v/>
      </c>
      <c r="I8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29" spans="7:9" x14ac:dyDescent="0.25">
      <c r="G829" s="8" t="str">
        <f>IF(Statement_Bank[[#This Row],[Debet]]&gt;0,"Setoran",IF(Statement_Bank[[#This Row],[Kredit]]&gt;0,"Penarikan",""))</f>
        <v/>
      </c>
      <c r="I8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0" spans="7:9" x14ac:dyDescent="0.25">
      <c r="G830" s="8" t="str">
        <f>IF(Statement_Bank[[#This Row],[Debet]]&gt;0,"Setoran",IF(Statement_Bank[[#This Row],[Kredit]]&gt;0,"Penarikan",""))</f>
        <v/>
      </c>
      <c r="I8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1" spans="7:9" x14ac:dyDescent="0.25">
      <c r="G831" s="8" t="str">
        <f>IF(Statement_Bank[[#This Row],[Debet]]&gt;0,"Setoran",IF(Statement_Bank[[#This Row],[Kredit]]&gt;0,"Penarikan",""))</f>
        <v/>
      </c>
      <c r="I8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2" spans="7:9" x14ac:dyDescent="0.25">
      <c r="G832" s="8" t="str">
        <f>IF(Statement_Bank[[#This Row],[Debet]]&gt;0,"Setoran",IF(Statement_Bank[[#This Row],[Kredit]]&gt;0,"Penarikan",""))</f>
        <v/>
      </c>
      <c r="I8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3" spans="7:9" x14ac:dyDescent="0.25">
      <c r="G833" s="8" t="str">
        <f>IF(Statement_Bank[[#This Row],[Debet]]&gt;0,"Setoran",IF(Statement_Bank[[#This Row],[Kredit]]&gt;0,"Penarikan",""))</f>
        <v/>
      </c>
      <c r="I8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4" spans="7:9" x14ac:dyDescent="0.25">
      <c r="G834" s="8" t="str">
        <f>IF(Statement_Bank[[#This Row],[Debet]]&gt;0,"Setoran",IF(Statement_Bank[[#This Row],[Kredit]]&gt;0,"Penarikan",""))</f>
        <v/>
      </c>
      <c r="I8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5" spans="7:9" x14ac:dyDescent="0.25">
      <c r="G835" s="8" t="str">
        <f>IF(Statement_Bank[[#This Row],[Debet]]&gt;0,"Setoran",IF(Statement_Bank[[#This Row],[Kredit]]&gt;0,"Penarikan",""))</f>
        <v/>
      </c>
      <c r="I8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6" spans="7:9" x14ac:dyDescent="0.25">
      <c r="G836" s="8" t="str">
        <f>IF(Statement_Bank[[#This Row],[Debet]]&gt;0,"Setoran",IF(Statement_Bank[[#This Row],[Kredit]]&gt;0,"Penarikan",""))</f>
        <v/>
      </c>
      <c r="I8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7" spans="7:9" x14ac:dyDescent="0.25">
      <c r="G837" s="8" t="str">
        <f>IF(Statement_Bank[[#This Row],[Debet]]&gt;0,"Setoran",IF(Statement_Bank[[#This Row],[Kredit]]&gt;0,"Penarikan",""))</f>
        <v/>
      </c>
      <c r="I8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8" spans="7:9" x14ac:dyDescent="0.25">
      <c r="G838" s="8" t="str">
        <f>IF(Statement_Bank[[#This Row],[Debet]]&gt;0,"Setoran",IF(Statement_Bank[[#This Row],[Kredit]]&gt;0,"Penarikan",""))</f>
        <v/>
      </c>
      <c r="I8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39" spans="7:9" x14ac:dyDescent="0.25">
      <c r="G839" s="8" t="str">
        <f>IF(Statement_Bank[[#This Row],[Debet]]&gt;0,"Setoran",IF(Statement_Bank[[#This Row],[Kredit]]&gt;0,"Penarikan",""))</f>
        <v/>
      </c>
      <c r="I8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0" spans="7:9" x14ac:dyDescent="0.25">
      <c r="G840" s="8" t="str">
        <f>IF(Statement_Bank[[#This Row],[Debet]]&gt;0,"Setoran",IF(Statement_Bank[[#This Row],[Kredit]]&gt;0,"Penarikan",""))</f>
        <v/>
      </c>
      <c r="I8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1" spans="7:9" x14ac:dyDescent="0.25">
      <c r="G841" s="8" t="str">
        <f>IF(Statement_Bank[[#This Row],[Debet]]&gt;0,"Setoran",IF(Statement_Bank[[#This Row],[Kredit]]&gt;0,"Penarikan",""))</f>
        <v/>
      </c>
      <c r="I8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2" spans="7:9" x14ac:dyDescent="0.25">
      <c r="G842" s="8" t="str">
        <f>IF(Statement_Bank[[#This Row],[Debet]]&gt;0,"Setoran",IF(Statement_Bank[[#This Row],[Kredit]]&gt;0,"Penarikan",""))</f>
        <v/>
      </c>
      <c r="I8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3" spans="7:9" x14ac:dyDescent="0.25">
      <c r="G843" s="8" t="str">
        <f>IF(Statement_Bank[[#This Row],[Debet]]&gt;0,"Setoran",IF(Statement_Bank[[#This Row],[Kredit]]&gt;0,"Penarikan",""))</f>
        <v/>
      </c>
      <c r="I8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4" spans="7:9" x14ac:dyDescent="0.25">
      <c r="G844" s="8" t="str">
        <f>IF(Statement_Bank[[#This Row],[Debet]]&gt;0,"Setoran",IF(Statement_Bank[[#This Row],[Kredit]]&gt;0,"Penarikan",""))</f>
        <v/>
      </c>
      <c r="I8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5" spans="7:9" x14ac:dyDescent="0.25">
      <c r="G845" s="8" t="str">
        <f>IF(Statement_Bank[[#This Row],[Debet]]&gt;0,"Setoran",IF(Statement_Bank[[#This Row],[Kredit]]&gt;0,"Penarikan",""))</f>
        <v/>
      </c>
      <c r="I8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6" spans="7:9" x14ac:dyDescent="0.25">
      <c r="G846" s="8" t="str">
        <f>IF(Statement_Bank[[#This Row],[Debet]]&gt;0,"Setoran",IF(Statement_Bank[[#This Row],[Kredit]]&gt;0,"Penarikan",""))</f>
        <v/>
      </c>
      <c r="I8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7" spans="7:9" x14ac:dyDescent="0.25">
      <c r="G847" s="8" t="str">
        <f>IF(Statement_Bank[[#This Row],[Debet]]&gt;0,"Setoran",IF(Statement_Bank[[#This Row],[Kredit]]&gt;0,"Penarikan",""))</f>
        <v/>
      </c>
      <c r="I8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8" spans="7:9" x14ac:dyDescent="0.25">
      <c r="G848" s="8" t="str">
        <f>IF(Statement_Bank[[#This Row],[Debet]]&gt;0,"Setoran",IF(Statement_Bank[[#This Row],[Kredit]]&gt;0,"Penarikan",""))</f>
        <v/>
      </c>
      <c r="I8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49" spans="7:9" x14ac:dyDescent="0.25">
      <c r="G849" s="8" t="str">
        <f>IF(Statement_Bank[[#This Row],[Debet]]&gt;0,"Setoran",IF(Statement_Bank[[#This Row],[Kredit]]&gt;0,"Penarikan",""))</f>
        <v/>
      </c>
      <c r="I8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0" spans="7:9" x14ac:dyDescent="0.25">
      <c r="G850" s="8" t="str">
        <f>IF(Statement_Bank[[#This Row],[Debet]]&gt;0,"Setoran",IF(Statement_Bank[[#This Row],[Kredit]]&gt;0,"Penarikan",""))</f>
        <v/>
      </c>
      <c r="I8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1" spans="7:9" x14ac:dyDescent="0.25">
      <c r="G851" s="8" t="str">
        <f>IF(Statement_Bank[[#This Row],[Debet]]&gt;0,"Setoran",IF(Statement_Bank[[#This Row],[Kredit]]&gt;0,"Penarikan",""))</f>
        <v/>
      </c>
      <c r="I8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2" spans="7:9" x14ac:dyDescent="0.25">
      <c r="G852" s="8" t="str">
        <f>IF(Statement_Bank[[#This Row],[Debet]]&gt;0,"Setoran",IF(Statement_Bank[[#This Row],[Kredit]]&gt;0,"Penarikan",""))</f>
        <v/>
      </c>
      <c r="I8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3" spans="7:9" x14ac:dyDescent="0.25">
      <c r="G853" s="8" t="str">
        <f>IF(Statement_Bank[[#This Row],[Debet]]&gt;0,"Setoran",IF(Statement_Bank[[#This Row],[Kredit]]&gt;0,"Penarikan",""))</f>
        <v/>
      </c>
      <c r="I8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4" spans="7:9" x14ac:dyDescent="0.25">
      <c r="G854" s="8" t="str">
        <f>IF(Statement_Bank[[#This Row],[Debet]]&gt;0,"Setoran",IF(Statement_Bank[[#This Row],[Kredit]]&gt;0,"Penarikan",""))</f>
        <v/>
      </c>
      <c r="I8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5" spans="7:9" x14ac:dyDescent="0.25">
      <c r="G855" s="8" t="str">
        <f>IF(Statement_Bank[[#This Row],[Debet]]&gt;0,"Setoran",IF(Statement_Bank[[#This Row],[Kredit]]&gt;0,"Penarikan",""))</f>
        <v/>
      </c>
      <c r="I8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6" spans="7:9" x14ac:dyDescent="0.25">
      <c r="G856" s="8" t="str">
        <f>IF(Statement_Bank[[#This Row],[Debet]]&gt;0,"Setoran",IF(Statement_Bank[[#This Row],[Kredit]]&gt;0,"Penarikan",""))</f>
        <v/>
      </c>
      <c r="I8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7" spans="7:9" x14ac:dyDescent="0.25">
      <c r="G857" s="8" t="str">
        <f>IF(Statement_Bank[[#This Row],[Debet]]&gt;0,"Setoran",IF(Statement_Bank[[#This Row],[Kredit]]&gt;0,"Penarikan",""))</f>
        <v/>
      </c>
      <c r="I8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8" spans="7:9" x14ac:dyDescent="0.25">
      <c r="G858" s="8" t="str">
        <f>IF(Statement_Bank[[#This Row],[Debet]]&gt;0,"Setoran",IF(Statement_Bank[[#This Row],[Kredit]]&gt;0,"Penarikan",""))</f>
        <v/>
      </c>
      <c r="I8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59" spans="7:9" x14ac:dyDescent="0.25">
      <c r="G859" s="8" t="str">
        <f>IF(Statement_Bank[[#This Row],[Debet]]&gt;0,"Setoran",IF(Statement_Bank[[#This Row],[Kredit]]&gt;0,"Penarikan",""))</f>
        <v/>
      </c>
      <c r="I8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0" spans="7:9" x14ac:dyDescent="0.25">
      <c r="G860" s="8" t="str">
        <f>IF(Statement_Bank[[#This Row],[Debet]]&gt;0,"Setoran",IF(Statement_Bank[[#This Row],[Kredit]]&gt;0,"Penarikan",""))</f>
        <v/>
      </c>
      <c r="I8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1" spans="7:9" x14ac:dyDescent="0.25">
      <c r="G861" s="8" t="str">
        <f>IF(Statement_Bank[[#This Row],[Debet]]&gt;0,"Setoran",IF(Statement_Bank[[#This Row],[Kredit]]&gt;0,"Penarikan",""))</f>
        <v/>
      </c>
      <c r="I8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2" spans="7:9" x14ac:dyDescent="0.25">
      <c r="G862" s="8" t="str">
        <f>IF(Statement_Bank[[#This Row],[Debet]]&gt;0,"Setoran",IF(Statement_Bank[[#This Row],[Kredit]]&gt;0,"Penarikan",""))</f>
        <v/>
      </c>
      <c r="I8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3" spans="7:9" x14ac:dyDescent="0.25">
      <c r="G863" s="8" t="str">
        <f>IF(Statement_Bank[[#This Row],[Debet]]&gt;0,"Setoran",IF(Statement_Bank[[#This Row],[Kredit]]&gt;0,"Penarikan",""))</f>
        <v/>
      </c>
      <c r="I8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4" spans="7:9" x14ac:dyDescent="0.25">
      <c r="G864" s="8" t="str">
        <f>IF(Statement_Bank[[#This Row],[Debet]]&gt;0,"Setoran",IF(Statement_Bank[[#This Row],[Kredit]]&gt;0,"Penarikan",""))</f>
        <v/>
      </c>
      <c r="I8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5" spans="7:9" x14ac:dyDescent="0.25">
      <c r="G865" s="8" t="str">
        <f>IF(Statement_Bank[[#This Row],[Debet]]&gt;0,"Setoran",IF(Statement_Bank[[#This Row],[Kredit]]&gt;0,"Penarikan",""))</f>
        <v/>
      </c>
      <c r="I8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6" spans="7:9" x14ac:dyDescent="0.25">
      <c r="G866" s="8" t="str">
        <f>IF(Statement_Bank[[#This Row],[Debet]]&gt;0,"Setoran",IF(Statement_Bank[[#This Row],[Kredit]]&gt;0,"Penarikan",""))</f>
        <v/>
      </c>
      <c r="I8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7" spans="7:9" x14ac:dyDescent="0.25">
      <c r="G867" s="8" t="str">
        <f>IF(Statement_Bank[[#This Row],[Debet]]&gt;0,"Setoran",IF(Statement_Bank[[#This Row],[Kredit]]&gt;0,"Penarikan",""))</f>
        <v/>
      </c>
      <c r="I8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8" spans="7:9" x14ac:dyDescent="0.25">
      <c r="G868" s="8" t="str">
        <f>IF(Statement_Bank[[#This Row],[Debet]]&gt;0,"Setoran",IF(Statement_Bank[[#This Row],[Kredit]]&gt;0,"Penarikan",""))</f>
        <v/>
      </c>
      <c r="I8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69" spans="7:9" x14ac:dyDescent="0.25">
      <c r="G869" s="8" t="str">
        <f>IF(Statement_Bank[[#This Row],[Debet]]&gt;0,"Setoran",IF(Statement_Bank[[#This Row],[Kredit]]&gt;0,"Penarikan",""))</f>
        <v/>
      </c>
      <c r="I8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0" spans="7:9" x14ac:dyDescent="0.25">
      <c r="G870" s="8" t="str">
        <f>IF(Statement_Bank[[#This Row],[Debet]]&gt;0,"Setoran",IF(Statement_Bank[[#This Row],[Kredit]]&gt;0,"Penarikan",""))</f>
        <v/>
      </c>
      <c r="I8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1" spans="7:9" x14ac:dyDescent="0.25">
      <c r="G871" s="8" t="str">
        <f>IF(Statement_Bank[[#This Row],[Debet]]&gt;0,"Setoran",IF(Statement_Bank[[#This Row],[Kredit]]&gt;0,"Penarikan",""))</f>
        <v/>
      </c>
      <c r="I8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2" spans="7:9" x14ac:dyDescent="0.25">
      <c r="G872" s="8" t="str">
        <f>IF(Statement_Bank[[#This Row],[Debet]]&gt;0,"Setoran",IF(Statement_Bank[[#This Row],[Kredit]]&gt;0,"Penarikan",""))</f>
        <v/>
      </c>
      <c r="I8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3" spans="7:9" x14ac:dyDescent="0.25">
      <c r="G873" s="8" t="str">
        <f>IF(Statement_Bank[[#This Row],[Debet]]&gt;0,"Setoran",IF(Statement_Bank[[#This Row],[Kredit]]&gt;0,"Penarikan",""))</f>
        <v/>
      </c>
      <c r="I8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4" spans="7:9" x14ac:dyDescent="0.25">
      <c r="G874" s="8" t="str">
        <f>IF(Statement_Bank[[#This Row],[Debet]]&gt;0,"Setoran",IF(Statement_Bank[[#This Row],[Kredit]]&gt;0,"Penarikan",""))</f>
        <v/>
      </c>
      <c r="I8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5" spans="7:9" x14ac:dyDescent="0.25">
      <c r="G875" s="8" t="str">
        <f>IF(Statement_Bank[[#This Row],[Debet]]&gt;0,"Setoran",IF(Statement_Bank[[#This Row],[Kredit]]&gt;0,"Penarikan",""))</f>
        <v/>
      </c>
      <c r="I8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6" spans="7:9" x14ac:dyDescent="0.25">
      <c r="G876" s="8" t="str">
        <f>IF(Statement_Bank[[#This Row],[Debet]]&gt;0,"Setoran",IF(Statement_Bank[[#This Row],[Kredit]]&gt;0,"Penarikan",""))</f>
        <v/>
      </c>
      <c r="I8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7" spans="7:9" x14ac:dyDescent="0.25">
      <c r="G877" s="8" t="str">
        <f>IF(Statement_Bank[[#This Row],[Debet]]&gt;0,"Setoran",IF(Statement_Bank[[#This Row],[Kredit]]&gt;0,"Penarikan",""))</f>
        <v/>
      </c>
      <c r="I8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8" spans="7:9" x14ac:dyDescent="0.25">
      <c r="G878" s="8" t="str">
        <f>IF(Statement_Bank[[#This Row],[Debet]]&gt;0,"Setoran",IF(Statement_Bank[[#This Row],[Kredit]]&gt;0,"Penarikan",""))</f>
        <v/>
      </c>
      <c r="I8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79" spans="7:9" x14ac:dyDescent="0.25">
      <c r="G879" s="8" t="str">
        <f>IF(Statement_Bank[[#This Row],[Debet]]&gt;0,"Setoran",IF(Statement_Bank[[#This Row],[Kredit]]&gt;0,"Penarikan",""))</f>
        <v/>
      </c>
      <c r="I8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0" spans="7:9" x14ac:dyDescent="0.25">
      <c r="G880" s="8" t="str">
        <f>IF(Statement_Bank[[#This Row],[Debet]]&gt;0,"Setoran",IF(Statement_Bank[[#This Row],[Kredit]]&gt;0,"Penarikan",""))</f>
        <v/>
      </c>
      <c r="I8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1" spans="7:9" x14ac:dyDescent="0.25">
      <c r="G881" s="8" t="str">
        <f>IF(Statement_Bank[[#This Row],[Debet]]&gt;0,"Setoran",IF(Statement_Bank[[#This Row],[Kredit]]&gt;0,"Penarikan",""))</f>
        <v/>
      </c>
      <c r="I8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2" spans="7:9" x14ac:dyDescent="0.25">
      <c r="G882" s="8" t="str">
        <f>IF(Statement_Bank[[#This Row],[Debet]]&gt;0,"Setoran",IF(Statement_Bank[[#This Row],[Kredit]]&gt;0,"Penarikan",""))</f>
        <v/>
      </c>
      <c r="I8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3" spans="7:9" x14ac:dyDescent="0.25">
      <c r="G883" s="8" t="str">
        <f>IF(Statement_Bank[[#This Row],[Debet]]&gt;0,"Setoran",IF(Statement_Bank[[#This Row],[Kredit]]&gt;0,"Penarikan",""))</f>
        <v/>
      </c>
      <c r="I8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4" spans="7:9" x14ac:dyDescent="0.25">
      <c r="G884" s="8" t="str">
        <f>IF(Statement_Bank[[#This Row],[Debet]]&gt;0,"Setoran",IF(Statement_Bank[[#This Row],[Kredit]]&gt;0,"Penarikan",""))</f>
        <v/>
      </c>
      <c r="I8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5" spans="7:9" x14ac:dyDescent="0.25">
      <c r="G885" s="8" t="str">
        <f>IF(Statement_Bank[[#This Row],[Debet]]&gt;0,"Setoran",IF(Statement_Bank[[#This Row],[Kredit]]&gt;0,"Penarikan",""))</f>
        <v/>
      </c>
      <c r="I8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6" spans="7:9" x14ac:dyDescent="0.25">
      <c r="G886" s="8" t="str">
        <f>IF(Statement_Bank[[#This Row],[Debet]]&gt;0,"Setoran",IF(Statement_Bank[[#This Row],[Kredit]]&gt;0,"Penarikan",""))</f>
        <v/>
      </c>
      <c r="I8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7" spans="7:9" x14ac:dyDescent="0.25">
      <c r="G887" s="8" t="str">
        <f>IF(Statement_Bank[[#This Row],[Debet]]&gt;0,"Setoran",IF(Statement_Bank[[#This Row],[Kredit]]&gt;0,"Penarikan",""))</f>
        <v/>
      </c>
      <c r="I8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8" spans="7:9" x14ac:dyDescent="0.25">
      <c r="G888" s="8" t="str">
        <f>IF(Statement_Bank[[#This Row],[Debet]]&gt;0,"Setoran",IF(Statement_Bank[[#This Row],[Kredit]]&gt;0,"Penarikan",""))</f>
        <v/>
      </c>
      <c r="I8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89" spans="7:9" x14ac:dyDescent="0.25">
      <c r="G889" s="8" t="str">
        <f>IF(Statement_Bank[[#This Row],[Debet]]&gt;0,"Setoran",IF(Statement_Bank[[#This Row],[Kredit]]&gt;0,"Penarikan",""))</f>
        <v/>
      </c>
      <c r="I8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0" spans="7:9" x14ac:dyDescent="0.25">
      <c r="G890" s="8" t="str">
        <f>IF(Statement_Bank[[#This Row],[Debet]]&gt;0,"Setoran",IF(Statement_Bank[[#This Row],[Kredit]]&gt;0,"Penarikan",""))</f>
        <v/>
      </c>
      <c r="I8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1" spans="7:9" x14ac:dyDescent="0.25">
      <c r="G891" s="8" t="str">
        <f>IF(Statement_Bank[[#This Row],[Debet]]&gt;0,"Setoran",IF(Statement_Bank[[#This Row],[Kredit]]&gt;0,"Penarikan",""))</f>
        <v/>
      </c>
      <c r="I8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2" spans="7:9" x14ac:dyDescent="0.25">
      <c r="G892" s="8" t="str">
        <f>IF(Statement_Bank[[#This Row],[Debet]]&gt;0,"Setoran",IF(Statement_Bank[[#This Row],[Kredit]]&gt;0,"Penarikan",""))</f>
        <v/>
      </c>
      <c r="I8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3" spans="7:9" x14ac:dyDescent="0.25">
      <c r="G893" s="8" t="str">
        <f>IF(Statement_Bank[[#This Row],[Debet]]&gt;0,"Setoran",IF(Statement_Bank[[#This Row],[Kredit]]&gt;0,"Penarikan",""))</f>
        <v/>
      </c>
      <c r="I8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4" spans="7:9" x14ac:dyDescent="0.25">
      <c r="G894" s="8" t="str">
        <f>IF(Statement_Bank[[#This Row],[Debet]]&gt;0,"Setoran",IF(Statement_Bank[[#This Row],[Kredit]]&gt;0,"Penarikan",""))</f>
        <v/>
      </c>
      <c r="I8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5" spans="7:9" x14ac:dyDescent="0.25">
      <c r="G895" s="8" t="str">
        <f>IF(Statement_Bank[[#This Row],[Debet]]&gt;0,"Setoran",IF(Statement_Bank[[#This Row],[Kredit]]&gt;0,"Penarikan",""))</f>
        <v/>
      </c>
      <c r="I8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6" spans="7:9" x14ac:dyDescent="0.25">
      <c r="G896" s="8" t="str">
        <f>IF(Statement_Bank[[#This Row],[Debet]]&gt;0,"Setoran",IF(Statement_Bank[[#This Row],[Kredit]]&gt;0,"Penarikan",""))</f>
        <v/>
      </c>
      <c r="I8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7" spans="7:9" x14ac:dyDescent="0.25">
      <c r="G897" s="8" t="str">
        <f>IF(Statement_Bank[[#This Row],[Debet]]&gt;0,"Setoran",IF(Statement_Bank[[#This Row],[Kredit]]&gt;0,"Penarikan",""))</f>
        <v/>
      </c>
      <c r="I8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8" spans="7:9" x14ac:dyDescent="0.25">
      <c r="G898" s="8" t="str">
        <f>IF(Statement_Bank[[#This Row],[Debet]]&gt;0,"Setoran",IF(Statement_Bank[[#This Row],[Kredit]]&gt;0,"Penarikan",""))</f>
        <v/>
      </c>
      <c r="I8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899" spans="7:9" x14ac:dyDescent="0.25">
      <c r="G899" s="8" t="str">
        <f>IF(Statement_Bank[[#This Row],[Debet]]&gt;0,"Setoran",IF(Statement_Bank[[#This Row],[Kredit]]&gt;0,"Penarikan",""))</f>
        <v/>
      </c>
      <c r="I8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0" spans="7:9" x14ac:dyDescent="0.25">
      <c r="G900" s="8" t="str">
        <f>IF(Statement_Bank[[#This Row],[Debet]]&gt;0,"Setoran",IF(Statement_Bank[[#This Row],[Kredit]]&gt;0,"Penarikan",""))</f>
        <v/>
      </c>
      <c r="I9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1" spans="7:9" x14ac:dyDescent="0.25">
      <c r="G901" s="8" t="str">
        <f>IF(Statement_Bank[[#This Row],[Debet]]&gt;0,"Setoran",IF(Statement_Bank[[#This Row],[Kredit]]&gt;0,"Penarikan",""))</f>
        <v/>
      </c>
      <c r="I9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2" spans="7:9" x14ac:dyDescent="0.25">
      <c r="G902" s="8" t="str">
        <f>IF(Statement_Bank[[#This Row],[Debet]]&gt;0,"Setoran",IF(Statement_Bank[[#This Row],[Kredit]]&gt;0,"Penarikan",""))</f>
        <v/>
      </c>
      <c r="I9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3" spans="7:9" x14ac:dyDescent="0.25">
      <c r="G903" s="8" t="str">
        <f>IF(Statement_Bank[[#This Row],[Debet]]&gt;0,"Setoran",IF(Statement_Bank[[#This Row],[Kredit]]&gt;0,"Penarikan",""))</f>
        <v/>
      </c>
      <c r="I90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4" spans="7:9" x14ac:dyDescent="0.25">
      <c r="G904" s="8" t="str">
        <f>IF(Statement_Bank[[#This Row],[Debet]]&gt;0,"Setoran",IF(Statement_Bank[[#This Row],[Kredit]]&gt;0,"Penarikan",""))</f>
        <v/>
      </c>
      <c r="I90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5" spans="7:9" x14ac:dyDescent="0.25">
      <c r="G905" s="8" t="str">
        <f>IF(Statement_Bank[[#This Row],[Debet]]&gt;0,"Setoran",IF(Statement_Bank[[#This Row],[Kredit]]&gt;0,"Penarikan",""))</f>
        <v/>
      </c>
      <c r="I90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6" spans="7:9" x14ac:dyDescent="0.25">
      <c r="G906" s="8" t="str">
        <f>IF(Statement_Bank[[#This Row],[Debet]]&gt;0,"Setoran",IF(Statement_Bank[[#This Row],[Kredit]]&gt;0,"Penarikan",""))</f>
        <v/>
      </c>
      <c r="I90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7" spans="7:9" x14ac:dyDescent="0.25">
      <c r="G907" s="8" t="str">
        <f>IF(Statement_Bank[[#This Row],[Debet]]&gt;0,"Setoran",IF(Statement_Bank[[#This Row],[Kredit]]&gt;0,"Penarikan",""))</f>
        <v/>
      </c>
      <c r="I90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8" spans="7:9" x14ac:dyDescent="0.25">
      <c r="G908" s="8" t="str">
        <f>IF(Statement_Bank[[#This Row],[Debet]]&gt;0,"Setoran",IF(Statement_Bank[[#This Row],[Kredit]]&gt;0,"Penarikan",""))</f>
        <v/>
      </c>
      <c r="I90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09" spans="7:9" x14ac:dyDescent="0.25">
      <c r="G909" s="8" t="str">
        <f>IF(Statement_Bank[[#This Row],[Debet]]&gt;0,"Setoran",IF(Statement_Bank[[#This Row],[Kredit]]&gt;0,"Penarikan",""))</f>
        <v/>
      </c>
      <c r="I90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0" spans="7:9" x14ac:dyDescent="0.25">
      <c r="G910" s="8" t="str">
        <f>IF(Statement_Bank[[#This Row],[Debet]]&gt;0,"Setoran",IF(Statement_Bank[[#This Row],[Kredit]]&gt;0,"Penarikan",""))</f>
        <v/>
      </c>
      <c r="I91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1" spans="7:9" x14ac:dyDescent="0.25">
      <c r="G911" s="8" t="str">
        <f>IF(Statement_Bank[[#This Row],[Debet]]&gt;0,"Setoran",IF(Statement_Bank[[#This Row],[Kredit]]&gt;0,"Penarikan",""))</f>
        <v/>
      </c>
      <c r="I91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2" spans="7:9" x14ac:dyDescent="0.25">
      <c r="G912" s="8" t="str">
        <f>IF(Statement_Bank[[#This Row],[Debet]]&gt;0,"Setoran",IF(Statement_Bank[[#This Row],[Kredit]]&gt;0,"Penarikan",""))</f>
        <v/>
      </c>
      <c r="I91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3" spans="7:9" x14ac:dyDescent="0.25">
      <c r="G913" s="8" t="str">
        <f>IF(Statement_Bank[[#This Row],[Debet]]&gt;0,"Setoran",IF(Statement_Bank[[#This Row],[Kredit]]&gt;0,"Penarikan",""))</f>
        <v/>
      </c>
      <c r="I91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4" spans="7:9" x14ac:dyDescent="0.25">
      <c r="G914" s="8" t="str">
        <f>IF(Statement_Bank[[#This Row],[Debet]]&gt;0,"Setoran",IF(Statement_Bank[[#This Row],[Kredit]]&gt;0,"Penarikan",""))</f>
        <v/>
      </c>
      <c r="I91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5" spans="7:9" x14ac:dyDescent="0.25">
      <c r="G915" s="8" t="str">
        <f>IF(Statement_Bank[[#This Row],[Debet]]&gt;0,"Setoran",IF(Statement_Bank[[#This Row],[Kredit]]&gt;0,"Penarikan",""))</f>
        <v/>
      </c>
      <c r="I91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6" spans="7:9" x14ac:dyDescent="0.25">
      <c r="G916" s="8" t="str">
        <f>IF(Statement_Bank[[#This Row],[Debet]]&gt;0,"Setoran",IF(Statement_Bank[[#This Row],[Kredit]]&gt;0,"Penarikan",""))</f>
        <v/>
      </c>
      <c r="I91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7" spans="7:9" x14ac:dyDescent="0.25">
      <c r="G917" s="8" t="str">
        <f>IF(Statement_Bank[[#This Row],[Debet]]&gt;0,"Setoran",IF(Statement_Bank[[#This Row],[Kredit]]&gt;0,"Penarikan",""))</f>
        <v/>
      </c>
      <c r="I91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8" spans="7:9" x14ac:dyDescent="0.25">
      <c r="G918" s="8" t="str">
        <f>IF(Statement_Bank[[#This Row],[Debet]]&gt;0,"Setoran",IF(Statement_Bank[[#This Row],[Kredit]]&gt;0,"Penarikan",""))</f>
        <v/>
      </c>
      <c r="I91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19" spans="7:9" x14ac:dyDescent="0.25">
      <c r="G919" s="8" t="str">
        <f>IF(Statement_Bank[[#This Row],[Debet]]&gt;0,"Setoran",IF(Statement_Bank[[#This Row],[Kredit]]&gt;0,"Penarikan",""))</f>
        <v/>
      </c>
      <c r="I91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0" spans="7:9" x14ac:dyDescent="0.25">
      <c r="G920" s="8" t="str">
        <f>IF(Statement_Bank[[#This Row],[Debet]]&gt;0,"Setoran",IF(Statement_Bank[[#This Row],[Kredit]]&gt;0,"Penarikan",""))</f>
        <v/>
      </c>
      <c r="I92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1" spans="7:9" x14ac:dyDescent="0.25">
      <c r="G921" s="8" t="str">
        <f>IF(Statement_Bank[[#This Row],[Debet]]&gt;0,"Setoran",IF(Statement_Bank[[#This Row],[Kredit]]&gt;0,"Penarikan",""))</f>
        <v/>
      </c>
      <c r="I92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2" spans="7:9" x14ac:dyDescent="0.25">
      <c r="G922" s="8" t="str">
        <f>IF(Statement_Bank[[#This Row],[Debet]]&gt;0,"Setoran",IF(Statement_Bank[[#This Row],[Kredit]]&gt;0,"Penarikan",""))</f>
        <v/>
      </c>
      <c r="I92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3" spans="7:9" x14ac:dyDescent="0.25">
      <c r="G923" s="8" t="str">
        <f>IF(Statement_Bank[[#This Row],[Debet]]&gt;0,"Setoran",IF(Statement_Bank[[#This Row],[Kredit]]&gt;0,"Penarikan",""))</f>
        <v/>
      </c>
      <c r="I92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4" spans="7:9" x14ac:dyDescent="0.25">
      <c r="G924" s="8" t="str">
        <f>IF(Statement_Bank[[#This Row],[Debet]]&gt;0,"Setoran",IF(Statement_Bank[[#This Row],[Kredit]]&gt;0,"Penarikan",""))</f>
        <v/>
      </c>
      <c r="I92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5" spans="7:9" x14ac:dyDescent="0.25">
      <c r="G925" s="8" t="str">
        <f>IF(Statement_Bank[[#This Row],[Debet]]&gt;0,"Setoran",IF(Statement_Bank[[#This Row],[Kredit]]&gt;0,"Penarikan",""))</f>
        <v/>
      </c>
      <c r="I92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6" spans="7:9" x14ac:dyDescent="0.25">
      <c r="G926" s="8" t="str">
        <f>IF(Statement_Bank[[#This Row],[Debet]]&gt;0,"Setoran",IF(Statement_Bank[[#This Row],[Kredit]]&gt;0,"Penarikan",""))</f>
        <v/>
      </c>
      <c r="I92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7" spans="7:9" x14ac:dyDescent="0.25">
      <c r="G927" s="8" t="str">
        <f>IF(Statement_Bank[[#This Row],[Debet]]&gt;0,"Setoran",IF(Statement_Bank[[#This Row],[Kredit]]&gt;0,"Penarikan",""))</f>
        <v/>
      </c>
      <c r="I92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8" spans="7:9" x14ac:dyDescent="0.25">
      <c r="G928" s="8" t="str">
        <f>IF(Statement_Bank[[#This Row],[Debet]]&gt;0,"Setoran",IF(Statement_Bank[[#This Row],[Kredit]]&gt;0,"Penarikan",""))</f>
        <v/>
      </c>
      <c r="I92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29" spans="7:9" x14ac:dyDescent="0.25">
      <c r="G929" s="8" t="str">
        <f>IF(Statement_Bank[[#This Row],[Debet]]&gt;0,"Setoran",IF(Statement_Bank[[#This Row],[Kredit]]&gt;0,"Penarikan",""))</f>
        <v/>
      </c>
      <c r="I92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0" spans="7:9" x14ac:dyDescent="0.25">
      <c r="G930" s="8" t="str">
        <f>IF(Statement_Bank[[#This Row],[Debet]]&gt;0,"Setoran",IF(Statement_Bank[[#This Row],[Kredit]]&gt;0,"Penarikan",""))</f>
        <v/>
      </c>
      <c r="I93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1" spans="7:9" x14ac:dyDescent="0.25">
      <c r="G931" s="8" t="str">
        <f>IF(Statement_Bank[[#This Row],[Debet]]&gt;0,"Setoran",IF(Statement_Bank[[#This Row],[Kredit]]&gt;0,"Penarikan",""))</f>
        <v/>
      </c>
      <c r="I93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2" spans="7:9" x14ac:dyDescent="0.25">
      <c r="G932" s="8" t="str">
        <f>IF(Statement_Bank[[#This Row],[Debet]]&gt;0,"Setoran",IF(Statement_Bank[[#This Row],[Kredit]]&gt;0,"Penarikan",""))</f>
        <v/>
      </c>
      <c r="I93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3" spans="7:9" x14ac:dyDescent="0.25">
      <c r="G933" s="8" t="str">
        <f>IF(Statement_Bank[[#This Row],[Debet]]&gt;0,"Setoran",IF(Statement_Bank[[#This Row],[Kredit]]&gt;0,"Penarikan",""))</f>
        <v/>
      </c>
      <c r="I93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4" spans="7:9" x14ac:dyDescent="0.25">
      <c r="G934" s="8" t="str">
        <f>IF(Statement_Bank[[#This Row],[Debet]]&gt;0,"Setoran",IF(Statement_Bank[[#This Row],[Kredit]]&gt;0,"Penarikan",""))</f>
        <v/>
      </c>
      <c r="I93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5" spans="7:9" x14ac:dyDescent="0.25">
      <c r="G935" s="8" t="str">
        <f>IF(Statement_Bank[[#This Row],[Debet]]&gt;0,"Setoran",IF(Statement_Bank[[#This Row],[Kredit]]&gt;0,"Penarikan",""))</f>
        <v/>
      </c>
      <c r="I93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6" spans="7:9" x14ac:dyDescent="0.25">
      <c r="G936" s="8" t="str">
        <f>IF(Statement_Bank[[#This Row],[Debet]]&gt;0,"Setoran",IF(Statement_Bank[[#This Row],[Kredit]]&gt;0,"Penarikan",""))</f>
        <v/>
      </c>
      <c r="I93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7" spans="7:9" x14ac:dyDescent="0.25">
      <c r="G937" s="8" t="str">
        <f>IF(Statement_Bank[[#This Row],[Debet]]&gt;0,"Setoran",IF(Statement_Bank[[#This Row],[Kredit]]&gt;0,"Penarikan",""))</f>
        <v/>
      </c>
      <c r="I93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8" spans="7:9" x14ac:dyDescent="0.25">
      <c r="G938" s="8" t="str">
        <f>IF(Statement_Bank[[#This Row],[Debet]]&gt;0,"Setoran",IF(Statement_Bank[[#This Row],[Kredit]]&gt;0,"Penarikan",""))</f>
        <v/>
      </c>
      <c r="I93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39" spans="7:9" x14ac:dyDescent="0.25">
      <c r="G939" s="8" t="str">
        <f>IF(Statement_Bank[[#This Row],[Debet]]&gt;0,"Setoran",IF(Statement_Bank[[#This Row],[Kredit]]&gt;0,"Penarikan",""))</f>
        <v/>
      </c>
      <c r="I93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0" spans="7:9" x14ac:dyDescent="0.25">
      <c r="G940" s="8" t="str">
        <f>IF(Statement_Bank[[#This Row],[Debet]]&gt;0,"Setoran",IF(Statement_Bank[[#This Row],[Kredit]]&gt;0,"Penarikan",""))</f>
        <v/>
      </c>
      <c r="I94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1" spans="7:9" x14ac:dyDescent="0.25">
      <c r="G941" s="8" t="str">
        <f>IF(Statement_Bank[[#This Row],[Debet]]&gt;0,"Setoran",IF(Statement_Bank[[#This Row],[Kredit]]&gt;0,"Penarikan",""))</f>
        <v/>
      </c>
      <c r="I94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2" spans="7:9" x14ac:dyDescent="0.25">
      <c r="G942" s="8" t="str">
        <f>IF(Statement_Bank[[#This Row],[Debet]]&gt;0,"Setoran",IF(Statement_Bank[[#This Row],[Kredit]]&gt;0,"Penarikan",""))</f>
        <v/>
      </c>
      <c r="I94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3" spans="7:9" x14ac:dyDescent="0.25">
      <c r="G943" s="8" t="str">
        <f>IF(Statement_Bank[[#This Row],[Debet]]&gt;0,"Setoran",IF(Statement_Bank[[#This Row],[Kredit]]&gt;0,"Penarikan",""))</f>
        <v/>
      </c>
      <c r="I94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4" spans="7:9" x14ac:dyDescent="0.25">
      <c r="G944" s="8" t="str">
        <f>IF(Statement_Bank[[#This Row],[Debet]]&gt;0,"Setoran",IF(Statement_Bank[[#This Row],[Kredit]]&gt;0,"Penarikan",""))</f>
        <v/>
      </c>
      <c r="I94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5" spans="7:9" x14ac:dyDescent="0.25">
      <c r="G945" s="8" t="str">
        <f>IF(Statement_Bank[[#This Row],[Debet]]&gt;0,"Setoran",IF(Statement_Bank[[#This Row],[Kredit]]&gt;0,"Penarikan",""))</f>
        <v/>
      </c>
      <c r="I94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6" spans="7:9" x14ac:dyDescent="0.25">
      <c r="G946" s="8" t="str">
        <f>IF(Statement_Bank[[#This Row],[Debet]]&gt;0,"Setoran",IF(Statement_Bank[[#This Row],[Kredit]]&gt;0,"Penarikan",""))</f>
        <v/>
      </c>
      <c r="I94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7" spans="7:9" x14ac:dyDescent="0.25">
      <c r="G947" s="8" t="str">
        <f>IF(Statement_Bank[[#This Row],[Debet]]&gt;0,"Setoran",IF(Statement_Bank[[#This Row],[Kredit]]&gt;0,"Penarikan",""))</f>
        <v/>
      </c>
      <c r="I94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8" spans="7:9" x14ac:dyDescent="0.25">
      <c r="G948" s="8" t="str">
        <f>IF(Statement_Bank[[#This Row],[Debet]]&gt;0,"Setoran",IF(Statement_Bank[[#This Row],[Kredit]]&gt;0,"Penarikan",""))</f>
        <v/>
      </c>
      <c r="I94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49" spans="7:9" x14ac:dyDescent="0.25">
      <c r="G949" s="8" t="str">
        <f>IF(Statement_Bank[[#This Row],[Debet]]&gt;0,"Setoran",IF(Statement_Bank[[#This Row],[Kredit]]&gt;0,"Penarikan",""))</f>
        <v/>
      </c>
      <c r="I94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0" spans="7:9" x14ac:dyDescent="0.25">
      <c r="G950" s="8" t="str">
        <f>IF(Statement_Bank[[#This Row],[Debet]]&gt;0,"Setoran",IF(Statement_Bank[[#This Row],[Kredit]]&gt;0,"Penarikan",""))</f>
        <v/>
      </c>
      <c r="I95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1" spans="7:9" x14ac:dyDescent="0.25">
      <c r="G951" s="8" t="str">
        <f>IF(Statement_Bank[[#This Row],[Debet]]&gt;0,"Setoran",IF(Statement_Bank[[#This Row],[Kredit]]&gt;0,"Penarikan",""))</f>
        <v/>
      </c>
      <c r="I95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2" spans="7:9" x14ac:dyDescent="0.25">
      <c r="G952" s="8" t="str">
        <f>IF(Statement_Bank[[#This Row],[Debet]]&gt;0,"Setoran",IF(Statement_Bank[[#This Row],[Kredit]]&gt;0,"Penarikan",""))</f>
        <v/>
      </c>
      <c r="I95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3" spans="7:9" x14ac:dyDescent="0.25">
      <c r="G953" s="8" t="str">
        <f>IF(Statement_Bank[[#This Row],[Debet]]&gt;0,"Setoran",IF(Statement_Bank[[#This Row],[Kredit]]&gt;0,"Penarikan",""))</f>
        <v/>
      </c>
      <c r="I95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4" spans="7:9" x14ac:dyDescent="0.25">
      <c r="G954" s="8" t="str">
        <f>IF(Statement_Bank[[#This Row],[Debet]]&gt;0,"Setoran",IF(Statement_Bank[[#This Row],[Kredit]]&gt;0,"Penarikan",""))</f>
        <v/>
      </c>
      <c r="I95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5" spans="7:9" x14ac:dyDescent="0.25">
      <c r="G955" s="8" t="str">
        <f>IF(Statement_Bank[[#This Row],[Debet]]&gt;0,"Setoran",IF(Statement_Bank[[#This Row],[Kredit]]&gt;0,"Penarikan",""))</f>
        <v/>
      </c>
      <c r="I95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6" spans="7:9" x14ac:dyDescent="0.25">
      <c r="G956" s="8" t="str">
        <f>IF(Statement_Bank[[#This Row],[Debet]]&gt;0,"Setoran",IF(Statement_Bank[[#This Row],[Kredit]]&gt;0,"Penarikan",""))</f>
        <v/>
      </c>
      <c r="I95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7" spans="7:9" x14ac:dyDescent="0.25">
      <c r="G957" s="8" t="str">
        <f>IF(Statement_Bank[[#This Row],[Debet]]&gt;0,"Setoran",IF(Statement_Bank[[#This Row],[Kredit]]&gt;0,"Penarikan",""))</f>
        <v/>
      </c>
      <c r="I95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8" spans="7:9" x14ac:dyDescent="0.25">
      <c r="G958" s="8" t="str">
        <f>IF(Statement_Bank[[#This Row],[Debet]]&gt;0,"Setoran",IF(Statement_Bank[[#This Row],[Kredit]]&gt;0,"Penarikan",""))</f>
        <v/>
      </c>
      <c r="I95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59" spans="7:9" x14ac:dyDescent="0.25">
      <c r="G959" s="8" t="str">
        <f>IF(Statement_Bank[[#This Row],[Debet]]&gt;0,"Setoran",IF(Statement_Bank[[#This Row],[Kredit]]&gt;0,"Penarikan",""))</f>
        <v/>
      </c>
      <c r="I95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0" spans="7:9" x14ac:dyDescent="0.25">
      <c r="G960" s="8" t="str">
        <f>IF(Statement_Bank[[#This Row],[Debet]]&gt;0,"Setoran",IF(Statement_Bank[[#This Row],[Kredit]]&gt;0,"Penarikan",""))</f>
        <v/>
      </c>
      <c r="I96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1" spans="7:9" x14ac:dyDescent="0.25">
      <c r="G961" s="8" t="str">
        <f>IF(Statement_Bank[[#This Row],[Debet]]&gt;0,"Setoran",IF(Statement_Bank[[#This Row],[Kredit]]&gt;0,"Penarikan",""))</f>
        <v/>
      </c>
      <c r="I96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2" spans="7:9" x14ac:dyDescent="0.25">
      <c r="G962" s="8" t="str">
        <f>IF(Statement_Bank[[#This Row],[Debet]]&gt;0,"Setoran",IF(Statement_Bank[[#This Row],[Kredit]]&gt;0,"Penarikan",""))</f>
        <v/>
      </c>
      <c r="I96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3" spans="7:9" x14ac:dyDescent="0.25">
      <c r="G963" s="8" t="str">
        <f>IF(Statement_Bank[[#This Row],[Debet]]&gt;0,"Setoran",IF(Statement_Bank[[#This Row],[Kredit]]&gt;0,"Penarikan",""))</f>
        <v/>
      </c>
      <c r="I96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4" spans="7:9" x14ac:dyDescent="0.25">
      <c r="G964" s="8" t="str">
        <f>IF(Statement_Bank[[#This Row],[Debet]]&gt;0,"Setoran",IF(Statement_Bank[[#This Row],[Kredit]]&gt;0,"Penarikan",""))</f>
        <v/>
      </c>
      <c r="I96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5" spans="7:9" x14ac:dyDescent="0.25">
      <c r="G965" s="8" t="str">
        <f>IF(Statement_Bank[[#This Row],[Debet]]&gt;0,"Setoran",IF(Statement_Bank[[#This Row],[Kredit]]&gt;0,"Penarikan",""))</f>
        <v/>
      </c>
      <c r="I96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6" spans="7:9" x14ac:dyDescent="0.25">
      <c r="G966" s="8" t="str">
        <f>IF(Statement_Bank[[#This Row],[Debet]]&gt;0,"Setoran",IF(Statement_Bank[[#This Row],[Kredit]]&gt;0,"Penarikan",""))</f>
        <v/>
      </c>
      <c r="I96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7" spans="7:9" x14ac:dyDescent="0.25">
      <c r="G967" s="8" t="str">
        <f>IF(Statement_Bank[[#This Row],[Debet]]&gt;0,"Setoran",IF(Statement_Bank[[#This Row],[Kredit]]&gt;0,"Penarikan",""))</f>
        <v/>
      </c>
      <c r="I96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8" spans="7:9" x14ac:dyDescent="0.25">
      <c r="G968" s="8" t="str">
        <f>IF(Statement_Bank[[#This Row],[Debet]]&gt;0,"Setoran",IF(Statement_Bank[[#This Row],[Kredit]]&gt;0,"Penarikan",""))</f>
        <v/>
      </c>
      <c r="I96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69" spans="7:9" x14ac:dyDescent="0.25">
      <c r="G969" s="8" t="str">
        <f>IF(Statement_Bank[[#This Row],[Debet]]&gt;0,"Setoran",IF(Statement_Bank[[#This Row],[Kredit]]&gt;0,"Penarikan",""))</f>
        <v/>
      </c>
      <c r="I96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0" spans="7:9" x14ac:dyDescent="0.25">
      <c r="G970" s="8" t="str">
        <f>IF(Statement_Bank[[#This Row],[Debet]]&gt;0,"Setoran",IF(Statement_Bank[[#This Row],[Kredit]]&gt;0,"Penarikan",""))</f>
        <v/>
      </c>
      <c r="I97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1" spans="7:9" x14ac:dyDescent="0.25">
      <c r="G971" s="8" t="str">
        <f>IF(Statement_Bank[[#This Row],[Debet]]&gt;0,"Setoran",IF(Statement_Bank[[#This Row],[Kredit]]&gt;0,"Penarikan",""))</f>
        <v/>
      </c>
      <c r="I97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2" spans="7:9" x14ac:dyDescent="0.25">
      <c r="G972" s="8" t="str">
        <f>IF(Statement_Bank[[#This Row],[Debet]]&gt;0,"Setoran",IF(Statement_Bank[[#This Row],[Kredit]]&gt;0,"Penarikan",""))</f>
        <v/>
      </c>
      <c r="I97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3" spans="7:9" x14ac:dyDescent="0.25">
      <c r="G973" s="8" t="str">
        <f>IF(Statement_Bank[[#This Row],[Debet]]&gt;0,"Setoran",IF(Statement_Bank[[#This Row],[Kredit]]&gt;0,"Penarikan",""))</f>
        <v/>
      </c>
      <c r="I97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4" spans="7:9" x14ac:dyDescent="0.25">
      <c r="G974" s="8" t="str">
        <f>IF(Statement_Bank[[#This Row],[Debet]]&gt;0,"Setoran",IF(Statement_Bank[[#This Row],[Kredit]]&gt;0,"Penarikan",""))</f>
        <v/>
      </c>
      <c r="I97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5" spans="7:9" x14ac:dyDescent="0.25">
      <c r="G975" s="8" t="str">
        <f>IF(Statement_Bank[[#This Row],[Debet]]&gt;0,"Setoran",IF(Statement_Bank[[#This Row],[Kredit]]&gt;0,"Penarikan",""))</f>
        <v/>
      </c>
      <c r="I97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6" spans="7:9" x14ac:dyDescent="0.25">
      <c r="G976" s="8" t="str">
        <f>IF(Statement_Bank[[#This Row],[Debet]]&gt;0,"Setoran",IF(Statement_Bank[[#This Row],[Kredit]]&gt;0,"Penarikan",""))</f>
        <v/>
      </c>
      <c r="I97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7" spans="7:9" x14ac:dyDescent="0.25">
      <c r="G977" s="8" t="str">
        <f>IF(Statement_Bank[[#This Row],[Debet]]&gt;0,"Setoran",IF(Statement_Bank[[#This Row],[Kredit]]&gt;0,"Penarikan",""))</f>
        <v/>
      </c>
      <c r="I97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8" spans="7:9" x14ac:dyDescent="0.25">
      <c r="G978" s="8" t="str">
        <f>IF(Statement_Bank[[#This Row],[Debet]]&gt;0,"Setoran",IF(Statement_Bank[[#This Row],[Kredit]]&gt;0,"Penarikan",""))</f>
        <v/>
      </c>
      <c r="I97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79" spans="7:9" x14ac:dyDescent="0.25">
      <c r="G979" s="8" t="str">
        <f>IF(Statement_Bank[[#This Row],[Debet]]&gt;0,"Setoran",IF(Statement_Bank[[#This Row],[Kredit]]&gt;0,"Penarikan",""))</f>
        <v/>
      </c>
      <c r="I97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0" spans="7:9" x14ac:dyDescent="0.25">
      <c r="G980" s="8" t="str">
        <f>IF(Statement_Bank[[#This Row],[Debet]]&gt;0,"Setoran",IF(Statement_Bank[[#This Row],[Kredit]]&gt;0,"Penarikan",""))</f>
        <v/>
      </c>
      <c r="I98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1" spans="7:9" x14ac:dyDescent="0.25">
      <c r="G981" s="8" t="str">
        <f>IF(Statement_Bank[[#This Row],[Debet]]&gt;0,"Setoran",IF(Statement_Bank[[#This Row],[Kredit]]&gt;0,"Penarikan",""))</f>
        <v/>
      </c>
      <c r="I98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2" spans="7:9" x14ac:dyDescent="0.25">
      <c r="G982" s="8" t="str">
        <f>IF(Statement_Bank[[#This Row],[Debet]]&gt;0,"Setoran",IF(Statement_Bank[[#This Row],[Kredit]]&gt;0,"Penarikan",""))</f>
        <v/>
      </c>
      <c r="I98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3" spans="7:9" x14ac:dyDescent="0.25">
      <c r="G983" s="8" t="str">
        <f>IF(Statement_Bank[[#This Row],[Debet]]&gt;0,"Setoran",IF(Statement_Bank[[#This Row],[Kredit]]&gt;0,"Penarikan",""))</f>
        <v/>
      </c>
      <c r="I98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4" spans="7:9" x14ac:dyDescent="0.25">
      <c r="G984" s="8" t="str">
        <f>IF(Statement_Bank[[#This Row],[Debet]]&gt;0,"Setoran",IF(Statement_Bank[[#This Row],[Kredit]]&gt;0,"Penarikan",""))</f>
        <v/>
      </c>
      <c r="I98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5" spans="7:9" x14ac:dyDescent="0.25">
      <c r="G985" s="8" t="str">
        <f>IF(Statement_Bank[[#This Row],[Debet]]&gt;0,"Setoran",IF(Statement_Bank[[#This Row],[Kredit]]&gt;0,"Penarikan",""))</f>
        <v/>
      </c>
      <c r="I98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6" spans="7:9" x14ac:dyDescent="0.25">
      <c r="G986" s="8" t="str">
        <f>IF(Statement_Bank[[#This Row],[Debet]]&gt;0,"Setoran",IF(Statement_Bank[[#This Row],[Kredit]]&gt;0,"Penarikan",""))</f>
        <v/>
      </c>
      <c r="I98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7" spans="7:9" x14ac:dyDescent="0.25">
      <c r="G987" s="8" t="str">
        <f>IF(Statement_Bank[[#This Row],[Debet]]&gt;0,"Setoran",IF(Statement_Bank[[#This Row],[Kredit]]&gt;0,"Penarikan",""))</f>
        <v/>
      </c>
      <c r="I98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8" spans="7:9" x14ac:dyDescent="0.25">
      <c r="G988" s="8" t="str">
        <f>IF(Statement_Bank[[#This Row],[Debet]]&gt;0,"Setoran",IF(Statement_Bank[[#This Row],[Kredit]]&gt;0,"Penarikan",""))</f>
        <v/>
      </c>
      <c r="I98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89" spans="7:9" x14ac:dyDescent="0.25">
      <c r="G989" s="8" t="str">
        <f>IF(Statement_Bank[[#This Row],[Debet]]&gt;0,"Setoran",IF(Statement_Bank[[#This Row],[Kredit]]&gt;0,"Penarikan",""))</f>
        <v/>
      </c>
      <c r="I98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0" spans="7:9" x14ac:dyDescent="0.25">
      <c r="G990" s="8" t="str">
        <f>IF(Statement_Bank[[#This Row],[Debet]]&gt;0,"Setoran",IF(Statement_Bank[[#This Row],[Kredit]]&gt;0,"Penarikan",""))</f>
        <v/>
      </c>
      <c r="I99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1" spans="7:9" x14ac:dyDescent="0.25">
      <c r="G991" s="8" t="str">
        <f>IF(Statement_Bank[[#This Row],[Debet]]&gt;0,"Setoran",IF(Statement_Bank[[#This Row],[Kredit]]&gt;0,"Penarikan",""))</f>
        <v/>
      </c>
      <c r="I99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2" spans="7:9" x14ac:dyDescent="0.25">
      <c r="G992" s="8" t="str">
        <f>IF(Statement_Bank[[#This Row],[Debet]]&gt;0,"Setoran",IF(Statement_Bank[[#This Row],[Kredit]]&gt;0,"Penarikan",""))</f>
        <v/>
      </c>
      <c r="I99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3" spans="7:9" x14ac:dyDescent="0.25">
      <c r="G993" s="8" t="str">
        <f>IF(Statement_Bank[[#This Row],[Debet]]&gt;0,"Setoran",IF(Statement_Bank[[#This Row],[Kredit]]&gt;0,"Penarikan",""))</f>
        <v/>
      </c>
      <c r="I993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4" spans="7:9" x14ac:dyDescent="0.25">
      <c r="G994" s="8" t="str">
        <f>IF(Statement_Bank[[#This Row],[Debet]]&gt;0,"Setoran",IF(Statement_Bank[[#This Row],[Kredit]]&gt;0,"Penarikan",""))</f>
        <v/>
      </c>
      <c r="I994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5" spans="7:9" x14ac:dyDescent="0.25">
      <c r="G995" s="8" t="str">
        <f>IF(Statement_Bank[[#This Row],[Debet]]&gt;0,"Setoran",IF(Statement_Bank[[#This Row],[Kredit]]&gt;0,"Penarikan",""))</f>
        <v/>
      </c>
      <c r="I995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6" spans="7:9" x14ac:dyDescent="0.25">
      <c r="G996" s="8" t="str">
        <f>IF(Statement_Bank[[#This Row],[Debet]]&gt;0,"Setoran",IF(Statement_Bank[[#This Row],[Kredit]]&gt;0,"Penarikan",""))</f>
        <v/>
      </c>
      <c r="I996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7" spans="7:9" x14ac:dyDescent="0.25">
      <c r="G997" s="8" t="str">
        <f>IF(Statement_Bank[[#This Row],[Debet]]&gt;0,"Setoran",IF(Statement_Bank[[#This Row],[Kredit]]&gt;0,"Penarikan",""))</f>
        <v/>
      </c>
      <c r="I997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8" spans="7:9" x14ac:dyDescent="0.25">
      <c r="G998" s="8" t="str">
        <f>IF(Statement_Bank[[#This Row],[Debet]]&gt;0,"Setoran",IF(Statement_Bank[[#This Row],[Kredit]]&gt;0,"Penarikan",""))</f>
        <v/>
      </c>
      <c r="I998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999" spans="7:9" x14ac:dyDescent="0.25">
      <c r="G999" s="8" t="str">
        <f>IF(Statement_Bank[[#This Row],[Debet]]&gt;0,"Setoran",IF(Statement_Bank[[#This Row],[Kredit]]&gt;0,"Penarikan",""))</f>
        <v/>
      </c>
      <c r="I999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00" spans="7:9" x14ac:dyDescent="0.25">
      <c r="G1000" s="8" t="str">
        <f>IF(Statement_Bank[[#This Row],[Debet]]&gt;0,"Setoran",IF(Statement_Bank[[#This Row],[Kredit]]&gt;0,"Penarikan",""))</f>
        <v/>
      </c>
      <c r="I1000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01" spans="7:9" x14ac:dyDescent="0.25">
      <c r="G1001" s="8" t="str">
        <f>IF(Statement_Bank[[#This Row],[Debet]]&gt;0,"Setoran",IF(Statement_Bank[[#This Row],[Kredit]]&gt;0,"Penarikan",""))</f>
        <v/>
      </c>
      <c r="I1001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  <row r="1002" spans="7:9" x14ac:dyDescent="0.25">
      <c r="G1002" s="8" t="str">
        <f>IF(Statement_Bank[[#This Row],[Debet]]&gt;0,"Setoran",IF(Statement_Bank[[#This Row],[Kredit]]&gt;0,"Penarikan",""))</f>
        <v/>
      </c>
      <c r="I1002" s="8" t="str">
        <f>TEXT(Statement_Bank[[#This Row],[Tanggal]],"yyyymmdd")&amp;"|"&amp;ROUND(Statement_Bank[[#This Row],[Debet]]-Statement_Bank[[#This Row],[Kredit]],0)&amp;"|"&amp;IFERROR(Statement_Bank[[#This Row],[Referensi]],"")</f>
        <v>19000100|0|</v>
      </c>
    </row>
  </sheetData>
  <conditionalFormatting sqref="A2:J1002">
    <cfRule type="expression" dxfId="4" priority="1">
      <formula>$H2="Tidak"</formula>
    </cfRule>
  </conditionalFormatting>
  <dataValidations count="1">
    <dataValidation type="list" allowBlank="1" showInputMessage="1" showErrorMessage="1" sqref="H2:H1002" xr:uid="{00000000-0002-0000-0200-000000000000}">
      <formula1>"Ya,Tidak"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16.7109375" customWidth="1"/>
    <col min="3" max="3" width="40.7109375" customWidth="1"/>
    <col min="4" max="6" width="16.7109375" customWidth="1"/>
    <col min="7" max="8" width="14.7109375" customWidth="1"/>
    <col min="9" max="9" width="12.7109375" customWidth="1"/>
    <col min="10" max="10" width="34.7109375" customWidth="1"/>
    <col min="11" max="11" width="24.7109375" customWidth="1"/>
  </cols>
  <sheetData>
    <row r="1" spans="1:11" x14ac:dyDescent="0.25">
      <c r="A1" t="s">
        <v>22</v>
      </c>
      <c r="B1" t="s">
        <v>59</v>
      </c>
      <c r="C1" t="s">
        <v>23</v>
      </c>
      <c r="D1" t="s">
        <v>25</v>
      </c>
      <c r="E1" t="s">
        <v>26</v>
      </c>
      <c r="F1" t="s">
        <v>60</v>
      </c>
      <c r="G1" t="s">
        <v>28</v>
      </c>
      <c r="H1" t="s">
        <v>61</v>
      </c>
      <c r="I1" t="s">
        <v>29</v>
      </c>
      <c r="J1" t="s">
        <v>30</v>
      </c>
      <c r="K1" t="s">
        <v>31</v>
      </c>
    </row>
    <row r="2" spans="1:11" x14ac:dyDescent="0.25">
      <c r="A2" s="11">
        <v>45811</v>
      </c>
      <c r="B2" t="s">
        <v>33</v>
      </c>
      <c r="C2" t="s">
        <v>32</v>
      </c>
      <c r="D2">
        <v>5000000</v>
      </c>
      <c r="E2">
        <v>0</v>
      </c>
      <c r="G2" s="8" t="str">
        <f>IF(Buku_Bank[[#This Row],[Debet]]&gt;0,"Setoran",IF(Buku_Bank[[#This Row],[Kredit]]&gt;0,"Penarikan",""))</f>
        <v>Setoran</v>
      </c>
      <c r="H2" s="8" t="str">
        <f>IF(COUNTIF(Statement_Bank[MatchID],Buku_Bank[[#This Row],[MatchID]])&gt;0,"Ya","Tidak")</f>
        <v>Ya</v>
      </c>
      <c r="I2" t="s">
        <v>34</v>
      </c>
      <c r="J2" s="8" t="str">
        <f>TEXT(A2,"yyyymmdd")&amp;"|"&amp;ROUND(D2-E2,0)&amp;"|"&amp;IFERROR(B2,"")</f>
        <v>20250603|5000000|INV-001</v>
      </c>
    </row>
    <row r="3" spans="1:11" x14ac:dyDescent="0.25">
      <c r="A3" s="11">
        <v>45813</v>
      </c>
      <c r="B3" t="s">
        <v>36</v>
      </c>
      <c r="C3" t="s">
        <v>35</v>
      </c>
      <c r="D3">
        <v>0</v>
      </c>
      <c r="E3">
        <v>2500000</v>
      </c>
      <c r="G3" s="8" t="str">
        <f>IF(Buku_Bank[[#This Row],[Debet]]&gt;0,"Setoran",IF(Buku_Bank[[#This Row],[Kredit]]&gt;0,"Penarikan",""))</f>
        <v>Penarikan</v>
      </c>
      <c r="H3" s="8" t="str">
        <f>IF(COUNTIF(Statement_Bank[MatchID],Buku_Bank[[#This Row],[MatchID]])&gt;0,"Ya","Tidak")</f>
        <v>Ya</v>
      </c>
      <c r="I3" t="s">
        <v>34</v>
      </c>
      <c r="J3" s="8" t="str">
        <f>TEXT(A3,"yyyymmdd")&amp;"|"&amp;ROUND(D3-E3,0)&amp;"|"&amp;IFERROR(B3,"")</f>
        <v>20250605|-2500000|SUP-01</v>
      </c>
    </row>
    <row r="4" spans="1:11" x14ac:dyDescent="0.25">
      <c r="A4" s="11">
        <v>45818</v>
      </c>
      <c r="B4" t="s">
        <v>38</v>
      </c>
      <c r="C4" t="s">
        <v>37</v>
      </c>
      <c r="D4">
        <v>3500000</v>
      </c>
      <c r="E4">
        <v>0</v>
      </c>
      <c r="G4" s="8" t="str">
        <f>IF(Buku_Bank[[#This Row],[Debet]]&gt;0,"Setoran",IF(Buku_Bank[[#This Row],[Kredit]]&gt;0,"Penarikan",""))</f>
        <v>Setoran</v>
      </c>
      <c r="H4" s="8" t="str">
        <f>IF(COUNTIF(Statement_Bank[MatchID],Buku_Bank[[#This Row],[MatchID]])&gt;0,"Ya","Tidak")</f>
        <v>Ya</v>
      </c>
      <c r="I4" t="s">
        <v>34</v>
      </c>
      <c r="J4" s="8" t="str">
        <f>TEXT(A4,"yyyymmdd")&amp;"|"&amp;ROUND(D4-E4,0)&amp;"|"&amp;IFERROR(B4,"")</f>
        <v>20250610|3500000|INV-002</v>
      </c>
    </row>
    <row r="5" spans="1:11" x14ac:dyDescent="0.25">
      <c r="A5" s="11"/>
      <c r="G5" s="8" t="str">
        <f>IF(Buku_Bank[[#This Row],[Debet]]&gt;0,"Setoran",IF(Buku_Bank[[#This Row],[Kredit]]&gt;0,"Penarikan",""))</f>
        <v/>
      </c>
      <c r="H5" s="8" t="str">
        <f>IF(COUNTIF(Statement_Bank[MatchID],Buku_Bank[[#This Row],[MatchID]])&gt;0,"Ya","Tidak")</f>
        <v>Tidak</v>
      </c>
      <c r="J5" s="8"/>
    </row>
    <row r="6" spans="1:11" x14ac:dyDescent="0.25">
      <c r="A6" s="11">
        <v>45823</v>
      </c>
      <c r="B6" t="s">
        <v>42</v>
      </c>
      <c r="C6" t="s">
        <v>41</v>
      </c>
      <c r="D6">
        <v>0</v>
      </c>
      <c r="E6">
        <v>7000000</v>
      </c>
      <c r="G6" s="8" t="str">
        <f>IF(Buku_Bank[[#This Row],[Debet]]&gt;0,"Setoran",IF(Buku_Bank[[#This Row],[Kredit]]&gt;0,"Penarikan",""))</f>
        <v>Penarikan</v>
      </c>
      <c r="H6" s="8" t="str">
        <f>IF(COUNTIF(Statement_Bank[MatchID],Buku_Bank[[#This Row],[MatchID]])&gt;0,"Ya","Tidak")</f>
        <v>Ya</v>
      </c>
      <c r="I6" t="s">
        <v>34</v>
      </c>
      <c r="J6" s="8" t="str">
        <f>TEXT(A6,"yyyymmdd")&amp;"|"&amp;ROUND(D6-E6,0)&amp;"|"&amp;IFERROR(B6,"")</f>
        <v>20250615|-7000000|PAYROLL06</v>
      </c>
    </row>
    <row r="7" spans="1:11" x14ac:dyDescent="0.25">
      <c r="A7" s="11"/>
      <c r="G7" s="8" t="str">
        <f>IF(Buku_Bank[[#This Row],[Debet]]&gt;0,"Setoran",IF(Buku_Bank[[#This Row],[Kredit]]&gt;0,"Penarikan",""))</f>
        <v/>
      </c>
      <c r="H7" s="8" t="str">
        <f>IF(COUNTIF(Statement_Bank[MatchID],Buku_Bank[[#This Row],[MatchID]])&gt;0,"Ya","Tidak")</f>
        <v>Tidak</v>
      </c>
      <c r="J7" s="8"/>
    </row>
    <row r="8" spans="1:11" x14ac:dyDescent="0.25">
      <c r="A8" s="11">
        <v>45828</v>
      </c>
      <c r="B8" t="s">
        <v>46</v>
      </c>
      <c r="C8" t="s">
        <v>45</v>
      </c>
      <c r="D8">
        <v>2000000</v>
      </c>
      <c r="E8">
        <v>0</v>
      </c>
      <c r="G8" s="8" t="str">
        <f>IF(Buku_Bank[[#This Row],[Debet]]&gt;0,"Setoran",IF(Buku_Bank[[#This Row],[Kredit]]&gt;0,"Penarikan",""))</f>
        <v>Setoran</v>
      </c>
      <c r="H8" s="8" t="str">
        <f>IF(COUNTIF(Statement_Bank[MatchID],Buku_Bank[[#This Row],[MatchID]])&gt;0,"Ya","Tidak")</f>
        <v>Ya</v>
      </c>
      <c r="I8" t="s">
        <v>34</v>
      </c>
      <c r="J8" s="8" t="str">
        <f t="shared" ref="J8:J13" si="0">TEXT(A8,"yyyymmdd")&amp;"|"&amp;ROUND(D8-E8,0)&amp;"|"&amp;IFERROR(B8,"")</f>
        <v>20250620|2000000|SET-VA-01</v>
      </c>
    </row>
    <row r="9" spans="1:11" x14ac:dyDescent="0.25">
      <c r="A9" s="11">
        <v>45830</v>
      </c>
      <c r="B9" t="s">
        <v>48</v>
      </c>
      <c r="C9" t="s">
        <v>47</v>
      </c>
      <c r="D9">
        <v>0</v>
      </c>
      <c r="E9">
        <v>1200000</v>
      </c>
      <c r="G9" s="8" t="str">
        <f>IF(Buku_Bank[[#This Row],[Debet]]&gt;0,"Setoran",IF(Buku_Bank[[#This Row],[Kredit]]&gt;0,"Penarikan",""))</f>
        <v>Penarikan</v>
      </c>
      <c r="H9" s="8" t="str">
        <f>IF(COUNTIF(Statement_Bank[MatchID],Buku_Bank[[#This Row],[MatchID]])&gt;0,"Ya","Tidak")</f>
        <v>Ya</v>
      </c>
      <c r="I9" t="s">
        <v>34</v>
      </c>
      <c r="J9" s="8" t="str">
        <f t="shared" si="0"/>
        <v>20250622|-1200000|SUP-02</v>
      </c>
    </row>
    <row r="10" spans="1:11" x14ac:dyDescent="0.25">
      <c r="A10" s="11">
        <v>45832</v>
      </c>
      <c r="B10" t="s">
        <v>50</v>
      </c>
      <c r="C10" t="s">
        <v>49</v>
      </c>
      <c r="D10">
        <v>4750000</v>
      </c>
      <c r="E10">
        <v>0</v>
      </c>
      <c r="G10" s="8" t="str">
        <f>IF(Buku_Bank[[#This Row],[Debet]]&gt;0,"Setoran",IF(Buku_Bank[[#This Row],[Kredit]]&gt;0,"Penarikan",""))</f>
        <v>Setoran</v>
      </c>
      <c r="H10" s="8" t="str">
        <f>IF(COUNTIF(Statement_Bank[MatchID],Buku_Bank[[#This Row],[MatchID]])&gt;0,"Ya","Tidak")</f>
        <v>Ya</v>
      </c>
      <c r="I10" t="s">
        <v>34</v>
      </c>
      <c r="J10" s="8" t="str">
        <f t="shared" si="0"/>
        <v>20250624|4750000|INV-003</v>
      </c>
    </row>
    <row r="11" spans="1:11" x14ac:dyDescent="0.25">
      <c r="A11" s="11">
        <v>45834</v>
      </c>
      <c r="B11" t="s">
        <v>52</v>
      </c>
      <c r="C11" t="s">
        <v>51</v>
      </c>
      <c r="D11">
        <v>0</v>
      </c>
      <c r="E11">
        <v>3100000</v>
      </c>
      <c r="G11" s="8" t="str">
        <f>IF(Buku_Bank[[#This Row],[Debet]]&gt;0,"Setoran",IF(Buku_Bank[[#This Row],[Kredit]]&gt;0,"Penarikan",""))</f>
        <v>Penarikan</v>
      </c>
      <c r="H11" s="8" t="str">
        <f>IF(COUNTIF(Statement_Bank[MatchID],Buku_Bank[[#This Row],[MatchID]])&gt;0,"Ya","Tidak")</f>
        <v>Ya</v>
      </c>
      <c r="I11" t="s">
        <v>34</v>
      </c>
      <c r="J11" s="8" t="str">
        <f t="shared" si="0"/>
        <v>20250626|-3100000|SUP-03</v>
      </c>
    </row>
    <row r="12" spans="1:11" x14ac:dyDescent="0.25">
      <c r="A12" s="11">
        <v>45836</v>
      </c>
      <c r="B12" t="s">
        <v>54</v>
      </c>
      <c r="C12" t="s">
        <v>53</v>
      </c>
      <c r="D12">
        <v>2600000</v>
      </c>
      <c r="E12">
        <v>0</v>
      </c>
      <c r="G12" s="8" t="str">
        <f>IF(Buku_Bank[[#This Row],[Debet]]&gt;0,"Setoran",IF(Buku_Bank[[#This Row],[Kredit]]&gt;0,"Penarikan",""))</f>
        <v>Setoran</v>
      </c>
      <c r="H12" s="8" t="str">
        <f>IF(COUNTIF(Statement_Bank[MatchID],Buku_Bank[[#This Row],[MatchID]])&gt;0,"Ya","Tidak")</f>
        <v>Ya</v>
      </c>
      <c r="I12" t="s">
        <v>34</v>
      </c>
      <c r="J12" s="8" t="str">
        <f t="shared" si="0"/>
        <v>20250628|2600000|INV-004</v>
      </c>
    </row>
    <row r="13" spans="1:11" x14ac:dyDescent="0.25">
      <c r="A13" s="11">
        <v>45838</v>
      </c>
      <c r="B13" t="s">
        <v>56</v>
      </c>
      <c r="C13" t="s">
        <v>55</v>
      </c>
      <c r="D13">
        <v>0</v>
      </c>
      <c r="E13">
        <v>800000</v>
      </c>
      <c r="G13" s="8" t="str">
        <f>IF(Buku_Bank[[#This Row],[Debet]]&gt;0,"Setoran",IF(Buku_Bank[[#This Row],[Kredit]]&gt;0,"Penarikan",""))</f>
        <v>Penarikan</v>
      </c>
      <c r="H13" s="8" t="str">
        <f>IF(COUNTIF(Statement_Bank[MatchID],Buku_Bank[[#This Row],[MatchID]])&gt;0,"Ya","Tidak")</f>
        <v>Ya</v>
      </c>
      <c r="I13" t="s">
        <v>34</v>
      </c>
      <c r="J13" s="8" t="str">
        <f t="shared" si="0"/>
        <v>20250630|-800000|UTIL-06</v>
      </c>
    </row>
    <row r="14" spans="1:11" x14ac:dyDescent="0.25">
      <c r="G14" s="8" t="str">
        <f>IF(Buku_Bank[[#This Row],[Debet]]&gt;0,"Setoran",IF(Buku_Bank[[#This Row],[Kredit]]&gt;0,"Penarikan",""))</f>
        <v/>
      </c>
      <c r="H14" s="8" t="str">
        <f>IF(COUNTIF(Statement_Bank[MatchID],Buku_Bank[[#This Row],[MatchID]])&gt;0,"Ya","Tidak")</f>
        <v>Tidak</v>
      </c>
      <c r="J14" s="8"/>
    </row>
    <row r="15" spans="1:11" x14ac:dyDescent="0.25">
      <c r="G15" s="8" t="str">
        <f>IF(Buku_Bank[[#This Row],[Debet]]&gt;0,"Setoran",IF(Buku_Bank[[#This Row],[Kredit]]&gt;0,"Penarikan",""))</f>
        <v/>
      </c>
      <c r="H15" s="8" t="str">
        <f>IF(COUNTIF(Statement_Bank[MatchID],Buku_Bank[[#This Row],[MatchID]])&gt;0,"Ya","Tidak")</f>
        <v>Tidak</v>
      </c>
      <c r="J15" s="8"/>
    </row>
    <row r="16" spans="1:11" x14ac:dyDescent="0.25">
      <c r="G16" s="8" t="str">
        <f>IF(Buku_Bank[[#This Row],[Debet]]&gt;0,"Setoran",IF(Buku_Bank[[#This Row],[Kredit]]&gt;0,"Penarikan",""))</f>
        <v/>
      </c>
      <c r="H16" s="8" t="str">
        <f>IF(COUNTIF(Statement_Bank[MatchID],Buku_Bank[[#This Row],[MatchID]])&gt;0,"Ya","Tidak")</f>
        <v>Tidak</v>
      </c>
      <c r="J16" s="8"/>
    </row>
    <row r="17" spans="7:10" x14ac:dyDescent="0.25">
      <c r="G17" s="8" t="str">
        <f>IF(Buku_Bank[[#This Row],[Debet]]&gt;0,"Setoran",IF(Buku_Bank[[#This Row],[Kredit]]&gt;0,"Penarikan",""))</f>
        <v/>
      </c>
      <c r="H17" s="8" t="str">
        <f>IF(COUNTIF(Statement_Bank[MatchID],Buku_Bank[[#This Row],[MatchID]])&gt;0,"Ya","Tidak")</f>
        <v>Tidak</v>
      </c>
      <c r="J17" s="8"/>
    </row>
    <row r="18" spans="7:10" x14ac:dyDescent="0.25">
      <c r="G18" s="8" t="str">
        <f>IF(Buku_Bank[[#This Row],[Debet]]&gt;0,"Setoran",IF(Buku_Bank[[#This Row],[Kredit]]&gt;0,"Penarikan",""))</f>
        <v/>
      </c>
      <c r="H18" s="8" t="str">
        <f>IF(COUNTIF(Statement_Bank[MatchID],Buku_Bank[[#This Row],[MatchID]])&gt;0,"Ya","Tidak")</f>
        <v>Tidak</v>
      </c>
      <c r="J18" s="8"/>
    </row>
    <row r="19" spans="7:10" x14ac:dyDescent="0.25">
      <c r="G19" s="8" t="str">
        <f>IF(Buku_Bank[[#This Row],[Debet]]&gt;0,"Setoran",IF(Buku_Bank[[#This Row],[Kredit]]&gt;0,"Penarikan",""))</f>
        <v/>
      </c>
      <c r="H19" s="8" t="str">
        <f>IF(COUNTIF(Statement_Bank[MatchID],Buku_Bank[[#This Row],[MatchID]])&gt;0,"Ya","Tidak")</f>
        <v>Tidak</v>
      </c>
      <c r="J19" s="8"/>
    </row>
    <row r="20" spans="7:10" x14ac:dyDescent="0.25">
      <c r="G20" s="8" t="str">
        <f>IF(Buku_Bank[[#This Row],[Debet]]&gt;0,"Setoran",IF(Buku_Bank[[#This Row],[Kredit]]&gt;0,"Penarikan",""))</f>
        <v/>
      </c>
      <c r="H20" s="8" t="str">
        <f>IF(COUNTIF(Statement_Bank[MatchID],Buku_Bank[[#This Row],[MatchID]])&gt;0,"Ya","Tidak")</f>
        <v>Tidak</v>
      </c>
      <c r="J20" s="8"/>
    </row>
    <row r="21" spans="7:10" x14ac:dyDescent="0.25">
      <c r="G21" s="8" t="str">
        <f>IF(Buku_Bank[[#This Row],[Debet]]&gt;0,"Setoran",IF(Buku_Bank[[#This Row],[Kredit]]&gt;0,"Penarikan",""))</f>
        <v/>
      </c>
      <c r="H21" s="8" t="str">
        <f>IF(COUNTIF(Statement_Bank[MatchID],Buku_Bank[[#This Row],[MatchID]])&gt;0,"Ya","Tidak")</f>
        <v>Tidak</v>
      </c>
      <c r="J21" s="8"/>
    </row>
    <row r="22" spans="7:10" x14ac:dyDescent="0.25">
      <c r="G22" s="8" t="str">
        <f>IF(Buku_Bank[[#This Row],[Debet]]&gt;0,"Setoran",IF(Buku_Bank[[#This Row],[Kredit]]&gt;0,"Penarikan",""))</f>
        <v/>
      </c>
      <c r="H22" s="8" t="str">
        <f>IF(COUNTIF(Statement_Bank[MatchID],Buku_Bank[[#This Row],[MatchID]])&gt;0,"Ya","Tidak")</f>
        <v>Tidak</v>
      </c>
      <c r="J22" s="8"/>
    </row>
    <row r="23" spans="7:10" x14ac:dyDescent="0.25">
      <c r="G23" s="8" t="str">
        <f>IF(Buku_Bank[[#This Row],[Debet]]&gt;0,"Setoran",IF(Buku_Bank[[#This Row],[Kredit]]&gt;0,"Penarikan",""))</f>
        <v/>
      </c>
      <c r="H23" s="8" t="str">
        <f>IF(COUNTIF(Statement_Bank[MatchID],Buku_Bank[[#This Row],[MatchID]])&gt;0,"Ya","Tidak")</f>
        <v>Tidak</v>
      </c>
      <c r="J23" s="8"/>
    </row>
    <row r="24" spans="7:10" x14ac:dyDescent="0.25">
      <c r="G24" s="8" t="str">
        <f>IF(Buku_Bank[[#This Row],[Debet]]&gt;0,"Setoran",IF(Buku_Bank[[#This Row],[Kredit]]&gt;0,"Penarikan",""))</f>
        <v/>
      </c>
      <c r="H24" s="8" t="str">
        <f>IF(COUNTIF(Statement_Bank[MatchID],Buku_Bank[[#This Row],[MatchID]])&gt;0,"Ya","Tidak")</f>
        <v>Tidak</v>
      </c>
      <c r="J24" s="8"/>
    </row>
    <row r="25" spans="7:10" x14ac:dyDescent="0.25">
      <c r="G25" s="8" t="str">
        <f>IF(Buku_Bank[[#This Row],[Debet]]&gt;0,"Setoran",IF(Buku_Bank[[#This Row],[Kredit]]&gt;0,"Penarikan",""))</f>
        <v/>
      </c>
      <c r="H25" s="8" t="str">
        <f>IF(COUNTIF(Statement_Bank[MatchID],Buku_Bank[[#This Row],[MatchID]])&gt;0,"Ya","Tidak")</f>
        <v>Tidak</v>
      </c>
      <c r="J25" s="8"/>
    </row>
    <row r="26" spans="7:10" x14ac:dyDescent="0.25">
      <c r="G26" s="8" t="str">
        <f>IF(Buku_Bank[[#This Row],[Debet]]&gt;0,"Setoran",IF(Buku_Bank[[#This Row],[Kredit]]&gt;0,"Penarikan",""))</f>
        <v/>
      </c>
      <c r="H26" s="8" t="str">
        <f>IF(COUNTIF(Statement_Bank[MatchID],Buku_Bank[[#This Row],[MatchID]])&gt;0,"Ya","Tidak")</f>
        <v>Tidak</v>
      </c>
      <c r="J26" s="8"/>
    </row>
    <row r="27" spans="7:10" x14ac:dyDescent="0.25">
      <c r="G27" s="8" t="str">
        <f>IF(Buku_Bank[[#This Row],[Debet]]&gt;0,"Setoran",IF(Buku_Bank[[#This Row],[Kredit]]&gt;0,"Penarikan",""))</f>
        <v/>
      </c>
      <c r="H27" s="8" t="str">
        <f>IF(COUNTIF(Statement_Bank[MatchID],Buku_Bank[[#This Row],[MatchID]])&gt;0,"Ya","Tidak")</f>
        <v>Tidak</v>
      </c>
      <c r="J27" s="8"/>
    </row>
    <row r="28" spans="7:10" x14ac:dyDescent="0.25">
      <c r="G28" s="8" t="str">
        <f>IF(Buku_Bank[[#This Row],[Debet]]&gt;0,"Setoran",IF(Buku_Bank[[#This Row],[Kredit]]&gt;0,"Penarikan",""))</f>
        <v/>
      </c>
      <c r="H28" s="8" t="str">
        <f>IF(COUNTIF(Statement_Bank[MatchID],Buku_Bank[[#This Row],[MatchID]])&gt;0,"Ya","Tidak")</f>
        <v>Tidak</v>
      </c>
      <c r="J28" s="8"/>
    </row>
    <row r="29" spans="7:10" x14ac:dyDescent="0.25">
      <c r="G29" s="8" t="str">
        <f>IF(Buku_Bank[[#This Row],[Debet]]&gt;0,"Setoran",IF(Buku_Bank[[#This Row],[Kredit]]&gt;0,"Penarikan",""))</f>
        <v/>
      </c>
      <c r="H29" s="8" t="str">
        <f>IF(COUNTIF(Statement_Bank[MatchID],Buku_Bank[[#This Row],[MatchID]])&gt;0,"Ya","Tidak")</f>
        <v>Tidak</v>
      </c>
      <c r="J29" s="8"/>
    </row>
    <row r="30" spans="7:10" x14ac:dyDescent="0.25">
      <c r="G30" s="8" t="str">
        <f>IF(Buku_Bank[[#This Row],[Debet]]&gt;0,"Setoran",IF(Buku_Bank[[#This Row],[Kredit]]&gt;0,"Penarikan",""))</f>
        <v/>
      </c>
      <c r="H30" s="8" t="str">
        <f>IF(COUNTIF(Statement_Bank[MatchID],Buku_Bank[[#This Row],[MatchID]])&gt;0,"Ya","Tidak")</f>
        <v>Tidak</v>
      </c>
      <c r="J30" s="8"/>
    </row>
    <row r="31" spans="7:10" x14ac:dyDescent="0.25">
      <c r="G31" s="8" t="str">
        <f>IF(Buku_Bank[[#This Row],[Debet]]&gt;0,"Setoran",IF(Buku_Bank[[#This Row],[Kredit]]&gt;0,"Penarikan",""))</f>
        <v/>
      </c>
      <c r="H31" s="8" t="str">
        <f>IF(COUNTIF(Statement_Bank[MatchID],Buku_Bank[[#This Row],[MatchID]])&gt;0,"Ya","Tidak")</f>
        <v>Tidak</v>
      </c>
      <c r="J31" s="8"/>
    </row>
    <row r="32" spans="7:10" x14ac:dyDescent="0.25">
      <c r="G32" s="8" t="str">
        <f>IF(Buku_Bank[[#This Row],[Debet]]&gt;0,"Setoran",IF(Buku_Bank[[#This Row],[Kredit]]&gt;0,"Penarikan",""))</f>
        <v/>
      </c>
      <c r="H32" s="8" t="str">
        <f>IF(COUNTIF(Statement_Bank[MatchID],Buku_Bank[[#This Row],[MatchID]])&gt;0,"Ya","Tidak")</f>
        <v>Tidak</v>
      </c>
      <c r="J32" s="8"/>
    </row>
    <row r="33" spans="7:10" x14ac:dyDescent="0.25">
      <c r="G33" s="8" t="str">
        <f>IF(Buku_Bank[[#This Row],[Debet]]&gt;0,"Setoran",IF(Buku_Bank[[#This Row],[Kredit]]&gt;0,"Penarikan",""))</f>
        <v/>
      </c>
      <c r="H33" s="8" t="str">
        <f>IF(COUNTIF(Statement_Bank[MatchID],Buku_Bank[[#This Row],[MatchID]])&gt;0,"Ya","Tidak")</f>
        <v>Tidak</v>
      </c>
      <c r="J33" s="8"/>
    </row>
    <row r="34" spans="7:10" x14ac:dyDescent="0.25">
      <c r="G34" s="8" t="str">
        <f>IF(Buku_Bank[[#This Row],[Debet]]&gt;0,"Setoran",IF(Buku_Bank[[#This Row],[Kredit]]&gt;0,"Penarikan",""))</f>
        <v/>
      </c>
      <c r="H34" s="8" t="str">
        <f>IF(COUNTIF(Statement_Bank[MatchID],Buku_Bank[[#This Row],[MatchID]])&gt;0,"Ya","Tidak")</f>
        <v>Tidak</v>
      </c>
      <c r="J34" s="8"/>
    </row>
    <row r="35" spans="7:10" x14ac:dyDescent="0.25">
      <c r="G35" s="8" t="str">
        <f>IF(Buku_Bank[[#This Row],[Debet]]&gt;0,"Setoran",IF(Buku_Bank[[#This Row],[Kredit]]&gt;0,"Penarikan",""))</f>
        <v/>
      </c>
      <c r="H35" s="8" t="str">
        <f>IF(COUNTIF(Statement_Bank[MatchID],Buku_Bank[[#This Row],[MatchID]])&gt;0,"Ya","Tidak")</f>
        <v>Tidak</v>
      </c>
      <c r="J35" s="8"/>
    </row>
    <row r="36" spans="7:10" x14ac:dyDescent="0.25">
      <c r="G36" s="8" t="str">
        <f>IF(Buku_Bank[[#This Row],[Debet]]&gt;0,"Setoran",IF(Buku_Bank[[#This Row],[Kredit]]&gt;0,"Penarikan",""))</f>
        <v/>
      </c>
      <c r="H36" s="8" t="str">
        <f>IF(COUNTIF(Statement_Bank[MatchID],Buku_Bank[[#This Row],[MatchID]])&gt;0,"Ya","Tidak")</f>
        <v>Tidak</v>
      </c>
      <c r="J36" s="8"/>
    </row>
    <row r="37" spans="7:10" x14ac:dyDescent="0.25">
      <c r="G37" s="8" t="str">
        <f>IF(Buku_Bank[[#This Row],[Debet]]&gt;0,"Setoran",IF(Buku_Bank[[#This Row],[Kredit]]&gt;0,"Penarikan",""))</f>
        <v/>
      </c>
      <c r="H37" s="8" t="str">
        <f>IF(COUNTIF(Statement_Bank[MatchID],Buku_Bank[[#This Row],[MatchID]])&gt;0,"Ya","Tidak")</f>
        <v>Tidak</v>
      </c>
      <c r="J37" s="8"/>
    </row>
    <row r="38" spans="7:10" x14ac:dyDescent="0.25">
      <c r="G38" s="8" t="str">
        <f>IF(Buku_Bank[[#This Row],[Debet]]&gt;0,"Setoran",IF(Buku_Bank[[#This Row],[Kredit]]&gt;0,"Penarikan",""))</f>
        <v/>
      </c>
      <c r="H38" s="8" t="str">
        <f>IF(COUNTIF(Statement_Bank[MatchID],Buku_Bank[[#This Row],[MatchID]])&gt;0,"Ya","Tidak")</f>
        <v>Tidak</v>
      </c>
      <c r="J38" s="8"/>
    </row>
    <row r="39" spans="7:10" x14ac:dyDescent="0.25">
      <c r="G39" s="8" t="str">
        <f>IF(Buku_Bank[[#This Row],[Debet]]&gt;0,"Setoran",IF(Buku_Bank[[#This Row],[Kredit]]&gt;0,"Penarikan",""))</f>
        <v/>
      </c>
      <c r="H39" s="8" t="str">
        <f>IF(COUNTIF(Statement_Bank[MatchID],Buku_Bank[[#This Row],[MatchID]])&gt;0,"Ya","Tidak")</f>
        <v>Tidak</v>
      </c>
      <c r="J39" s="8"/>
    </row>
    <row r="40" spans="7:10" x14ac:dyDescent="0.25">
      <c r="G40" s="8" t="str">
        <f>IF(Buku_Bank[[#This Row],[Debet]]&gt;0,"Setoran",IF(Buku_Bank[[#This Row],[Kredit]]&gt;0,"Penarikan",""))</f>
        <v/>
      </c>
      <c r="H40" s="8" t="str">
        <f>IF(COUNTIF(Statement_Bank[MatchID],Buku_Bank[[#This Row],[MatchID]])&gt;0,"Ya","Tidak")</f>
        <v>Tidak</v>
      </c>
      <c r="J40" s="8"/>
    </row>
    <row r="41" spans="7:10" x14ac:dyDescent="0.25">
      <c r="G41" s="8" t="str">
        <f>IF(Buku_Bank[[#This Row],[Debet]]&gt;0,"Setoran",IF(Buku_Bank[[#This Row],[Kredit]]&gt;0,"Penarikan",""))</f>
        <v/>
      </c>
      <c r="H41" s="8" t="str">
        <f>IF(COUNTIF(Statement_Bank[MatchID],Buku_Bank[[#This Row],[MatchID]])&gt;0,"Ya","Tidak")</f>
        <v>Tidak</v>
      </c>
      <c r="J41" s="8"/>
    </row>
    <row r="42" spans="7:10" x14ac:dyDescent="0.25">
      <c r="G42" s="8" t="str">
        <f>IF(Buku_Bank[[#This Row],[Debet]]&gt;0,"Setoran",IF(Buku_Bank[[#This Row],[Kredit]]&gt;0,"Penarikan",""))</f>
        <v/>
      </c>
      <c r="H42" s="8" t="str">
        <f>IF(COUNTIF(Statement_Bank[MatchID],Buku_Bank[[#This Row],[MatchID]])&gt;0,"Ya","Tidak")</f>
        <v>Tidak</v>
      </c>
      <c r="J42" s="8"/>
    </row>
    <row r="43" spans="7:10" x14ac:dyDescent="0.25">
      <c r="G43" s="8" t="str">
        <f>IF(Buku_Bank[[#This Row],[Debet]]&gt;0,"Setoran",IF(Buku_Bank[[#This Row],[Kredit]]&gt;0,"Penarikan",""))</f>
        <v/>
      </c>
      <c r="H43" s="8" t="str">
        <f>IF(COUNTIF(Statement_Bank[MatchID],Buku_Bank[[#This Row],[MatchID]])&gt;0,"Ya","Tidak")</f>
        <v>Tidak</v>
      </c>
      <c r="J43" s="8"/>
    </row>
    <row r="44" spans="7:10" x14ac:dyDescent="0.25">
      <c r="G44" s="8" t="str">
        <f>IF(Buku_Bank[[#This Row],[Debet]]&gt;0,"Setoran",IF(Buku_Bank[[#This Row],[Kredit]]&gt;0,"Penarikan",""))</f>
        <v/>
      </c>
      <c r="H44" s="8" t="str">
        <f>IF(COUNTIF(Statement_Bank[MatchID],Buku_Bank[[#This Row],[MatchID]])&gt;0,"Ya","Tidak")</f>
        <v>Tidak</v>
      </c>
      <c r="J44" s="8"/>
    </row>
    <row r="45" spans="7:10" x14ac:dyDescent="0.25">
      <c r="G45" s="8" t="str">
        <f>IF(Buku_Bank[[#This Row],[Debet]]&gt;0,"Setoran",IF(Buku_Bank[[#This Row],[Kredit]]&gt;0,"Penarikan",""))</f>
        <v/>
      </c>
      <c r="H45" s="8" t="str">
        <f>IF(COUNTIF(Statement_Bank[MatchID],Buku_Bank[[#This Row],[MatchID]])&gt;0,"Ya","Tidak")</f>
        <v>Tidak</v>
      </c>
      <c r="J45" s="8"/>
    </row>
    <row r="46" spans="7:10" x14ac:dyDescent="0.25">
      <c r="G46" s="8" t="str">
        <f>IF(Buku_Bank[[#This Row],[Debet]]&gt;0,"Setoran",IF(Buku_Bank[[#This Row],[Kredit]]&gt;0,"Penarikan",""))</f>
        <v/>
      </c>
      <c r="H46" s="8" t="str">
        <f>IF(COUNTIF(Statement_Bank[MatchID],Buku_Bank[[#This Row],[MatchID]])&gt;0,"Ya","Tidak")</f>
        <v>Tidak</v>
      </c>
      <c r="J46" s="8"/>
    </row>
    <row r="47" spans="7:10" x14ac:dyDescent="0.25">
      <c r="G47" s="8" t="str">
        <f>IF(Buku_Bank[[#This Row],[Debet]]&gt;0,"Setoran",IF(Buku_Bank[[#This Row],[Kredit]]&gt;0,"Penarikan",""))</f>
        <v/>
      </c>
      <c r="H47" s="8" t="str">
        <f>IF(COUNTIF(Statement_Bank[MatchID],Buku_Bank[[#This Row],[MatchID]])&gt;0,"Ya","Tidak")</f>
        <v>Tidak</v>
      </c>
      <c r="J47" s="8"/>
    </row>
    <row r="48" spans="7:10" x14ac:dyDescent="0.25">
      <c r="G48" s="8" t="str">
        <f>IF(Buku_Bank[[#This Row],[Debet]]&gt;0,"Setoran",IF(Buku_Bank[[#This Row],[Kredit]]&gt;0,"Penarikan",""))</f>
        <v/>
      </c>
      <c r="H48" s="8" t="str">
        <f>IF(COUNTIF(Statement_Bank[MatchID],Buku_Bank[[#This Row],[MatchID]])&gt;0,"Ya","Tidak")</f>
        <v>Tidak</v>
      </c>
      <c r="J48" s="8"/>
    </row>
    <row r="49" spans="7:10" x14ac:dyDescent="0.25">
      <c r="G49" s="8" t="str">
        <f>IF(Buku_Bank[[#This Row],[Debet]]&gt;0,"Setoran",IF(Buku_Bank[[#This Row],[Kredit]]&gt;0,"Penarikan",""))</f>
        <v/>
      </c>
      <c r="H49" s="8" t="str">
        <f>IF(COUNTIF(Statement_Bank[MatchID],Buku_Bank[[#This Row],[MatchID]])&gt;0,"Ya","Tidak")</f>
        <v>Tidak</v>
      </c>
      <c r="J49" s="8"/>
    </row>
    <row r="50" spans="7:10" x14ac:dyDescent="0.25">
      <c r="G50" s="8" t="str">
        <f>IF(Buku_Bank[[#This Row],[Debet]]&gt;0,"Setoran",IF(Buku_Bank[[#This Row],[Kredit]]&gt;0,"Penarikan",""))</f>
        <v/>
      </c>
      <c r="H50" s="8" t="str">
        <f>IF(COUNTIF(Statement_Bank[MatchID],Buku_Bank[[#This Row],[MatchID]])&gt;0,"Ya","Tidak")</f>
        <v>Tidak</v>
      </c>
      <c r="J50" s="8"/>
    </row>
    <row r="51" spans="7:10" x14ac:dyDescent="0.25">
      <c r="G51" s="8" t="str">
        <f>IF(Buku_Bank[[#This Row],[Debet]]&gt;0,"Setoran",IF(Buku_Bank[[#This Row],[Kredit]]&gt;0,"Penarikan",""))</f>
        <v/>
      </c>
      <c r="H51" s="8" t="str">
        <f>IF(COUNTIF(Statement_Bank[MatchID],Buku_Bank[[#This Row],[MatchID]])&gt;0,"Ya","Tidak")</f>
        <v>Tidak</v>
      </c>
      <c r="J51" s="8"/>
    </row>
    <row r="52" spans="7:10" x14ac:dyDescent="0.25">
      <c r="G52" s="8" t="str">
        <f>IF(Buku_Bank[[#This Row],[Debet]]&gt;0,"Setoran",IF(Buku_Bank[[#This Row],[Kredit]]&gt;0,"Penarikan",""))</f>
        <v/>
      </c>
      <c r="H52" s="8" t="str">
        <f>IF(COUNTIF(Statement_Bank[MatchID],Buku_Bank[[#This Row],[MatchID]])&gt;0,"Ya","Tidak")</f>
        <v>Tidak</v>
      </c>
      <c r="J52" s="8"/>
    </row>
    <row r="53" spans="7:10" x14ac:dyDescent="0.25">
      <c r="G53" s="8" t="str">
        <f>IF(Buku_Bank[[#This Row],[Debet]]&gt;0,"Setoran",IF(Buku_Bank[[#This Row],[Kredit]]&gt;0,"Penarikan",""))</f>
        <v/>
      </c>
      <c r="H53" s="8" t="str">
        <f>IF(COUNTIF(Statement_Bank[MatchID],Buku_Bank[[#This Row],[MatchID]])&gt;0,"Ya","Tidak")</f>
        <v>Tidak</v>
      </c>
      <c r="J53" s="8"/>
    </row>
    <row r="54" spans="7:10" x14ac:dyDescent="0.25">
      <c r="G54" s="8" t="str">
        <f>IF(Buku_Bank[[#This Row],[Debet]]&gt;0,"Setoran",IF(Buku_Bank[[#This Row],[Kredit]]&gt;0,"Penarikan",""))</f>
        <v/>
      </c>
      <c r="H54" s="8" t="str">
        <f>IF(COUNTIF(Statement_Bank[MatchID],Buku_Bank[[#This Row],[MatchID]])&gt;0,"Ya","Tidak")</f>
        <v>Tidak</v>
      </c>
      <c r="J54" s="8"/>
    </row>
    <row r="55" spans="7:10" x14ac:dyDescent="0.25">
      <c r="G55" s="8" t="str">
        <f>IF(Buku_Bank[[#This Row],[Debet]]&gt;0,"Setoran",IF(Buku_Bank[[#This Row],[Kredit]]&gt;0,"Penarikan",""))</f>
        <v/>
      </c>
      <c r="H55" s="8" t="str">
        <f>IF(COUNTIF(Statement_Bank[MatchID],Buku_Bank[[#This Row],[MatchID]])&gt;0,"Ya","Tidak")</f>
        <v>Tidak</v>
      </c>
      <c r="J55" s="8"/>
    </row>
    <row r="56" spans="7:10" x14ac:dyDescent="0.25">
      <c r="G56" s="8" t="str">
        <f>IF(Buku_Bank[[#This Row],[Debet]]&gt;0,"Setoran",IF(Buku_Bank[[#This Row],[Kredit]]&gt;0,"Penarikan",""))</f>
        <v/>
      </c>
      <c r="H56" s="8" t="str">
        <f>IF(COUNTIF(Statement_Bank[MatchID],Buku_Bank[[#This Row],[MatchID]])&gt;0,"Ya","Tidak")</f>
        <v>Tidak</v>
      </c>
      <c r="J56" s="8"/>
    </row>
    <row r="57" spans="7:10" x14ac:dyDescent="0.25">
      <c r="G57" s="8" t="str">
        <f>IF(Buku_Bank[[#This Row],[Debet]]&gt;0,"Setoran",IF(Buku_Bank[[#This Row],[Kredit]]&gt;0,"Penarikan",""))</f>
        <v/>
      </c>
      <c r="H57" s="8" t="str">
        <f>IF(COUNTIF(Statement_Bank[MatchID],Buku_Bank[[#This Row],[MatchID]])&gt;0,"Ya","Tidak")</f>
        <v>Tidak</v>
      </c>
      <c r="J57" s="8"/>
    </row>
    <row r="58" spans="7:10" x14ac:dyDescent="0.25">
      <c r="G58" s="8" t="str">
        <f>IF(Buku_Bank[[#This Row],[Debet]]&gt;0,"Setoran",IF(Buku_Bank[[#This Row],[Kredit]]&gt;0,"Penarikan",""))</f>
        <v/>
      </c>
      <c r="H58" s="8" t="str">
        <f>IF(COUNTIF(Statement_Bank[MatchID],Buku_Bank[[#This Row],[MatchID]])&gt;0,"Ya","Tidak")</f>
        <v>Tidak</v>
      </c>
      <c r="J58" s="8"/>
    </row>
    <row r="59" spans="7:10" x14ac:dyDescent="0.25">
      <c r="G59" s="8" t="str">
        <f>IF(Buku_Bank[[#This Row],[Debet]]&gt;0,"Setoran",IF(Buku_Bank[[#This Row],[Kredit]]&gt;0,"Penarikan",""))</f>
        <v/>
      </c>
      <c r="H59" s="8" t="str">
        <f>IF(COUNTIF(Statement_Bank[MatchID],Buku_Bank[[#This Row],[MatchID]])&gt;0,"Ya","Tidak")</f>
        <v>Tidak</v>
      </c>
      <c r="J59" s="8"/>
    </row>
    <row r="60" spans="7:10" x14ac:dyDescent="0.25">
      <c r="G60" s="8" t="str">
        <f>IF(Buku_Bank[[#This Row],[Debet]]&gt;0,"Setoran",IF(Buku_Bank[[#This Row],[Kredit]]&gt;0,"Penarikan",""))</f>
        <v/>
      </c>
      <c r="H60" s="8" t="str">
        <f>IF(COUNTIF(Statement_Bank[MatchID],Buku_Bank[[#This Row],[MatchID]])&gt;0,"Ya","Tidak")</f>
        <v>Tidak</v>
      </c>
      <c r="J60" s="8"/>
    </row>
    <row r="61" spans="7:10" x14ac:dyDescent="0.25">
      <c r="G61" s="8" t="str">
        <f>IF(Buku_Bank[[#This Row],[Debet]]&gt;0,"Setoran",IF(Buku_Bank[[#This Row],[Kredit]]&gt;0,"Penarikan",""))</f>
        <v/>
      </c>
      <c r="H61" s="8" t="str">
        <f>IF(COUNTIF(Statement_Bank[MatchID],Buku_Bank[[#This Row],[MatchID]])&gt;0,"Ya","Tidak")</f>
        <v>Tidak</v>
      </c>
      <c r="J61" s="8"/>
    </row>
    <row r="62" spans="7:10" x14ac:dyDescent="0.25">
      <c r="G62" s="8" t="str">
        <f>IF(Buku_Bank[[#This Row],[Debet]]&gt;0,"Setoran",IF(Buku_Bank[[#This Row],[Kredit]]&gt;0,"Penarikan",""))</f>
        <v/>
      </c>
      <c r="H62" s="8" t="str">
        <f>IF(COUNTIF(Statement_Bank[MatchID],Buku_Bank[[#This Row],[MatchID]])&gt;0,"Ya","Tidak")</f>
        <v>Tidak</v>
      </c>
      <c r="J62" s="8"/>
    </row>
    <row r="63" spans="7:10" x14ac:dyDescent="0.25">
      <c r="G63" s="8" t="str">
        <f>IF(Buku_Bank[[#This Row],[Debet]]&gt;0,"Setoran",IF(Buku_Bank[[#This Row],[Kredit]]&gt;0,"Penarikan",""))</f>
        <v/>
      </c>
      <c r="H63" s="8" t="str">
        <f>IF(COUNTIF(Statement_Bank[MatchID],Buku_Bank[[#This Row],[MatchID]])&gt;0,"Ya","Tidak")</f>
        <v>Tidak</v>
      </c>
      <c r="J63" s="8"/>
    </row>
    <row r="64" spans="7:10" x14ac:dyDescent="0.25">
      <c r="G64" s="8" t="str">
        <f>IF(Buku_Bank[[#This Row],[Debet]]&gt;0,"Setoran",IF(Buku_Bank[[#This Row],[Kredit]]&gt;0,"Penarikan",""))</f>
        <v/>
      </c>
      <c r="H64" s="8" t="str">
        <f>IF(COUNTIF(Statement_Bank[MatchID],Buku_Bank[[#This Row],[MatchID]])&gt;0,"Ya","Tidak")</f>
        <v>Tidak</v>
      </c>
      <c r="J64" s="8"/>
    </row>
    <row r="65" spans="7:10" x14ac:dyDescent="0.25">
      <c r="G65" s="8" t="str">
        <f>IF(Buku_Bank[[#This Row],[Debet]]&gt;0,"Setoran",IF(Buku_Bank[[#This Row],[Kredit]]&gt;0,"Penarikan",""))</f>
        <v/>
      </c>
      <c r="H65" s="8" t="str">
        <f>IF(COUNTIF(Statement_Bank[MatchID],Buku_Bank[[#This Row],[MatchID]])&gt;0,"Ya","Tidak")</f>
        <v>Tidak</v>
      </c>
      <c r="J65" s="8"/>
    </row>
    <row r="66" spans="7:10" x14ac:dyDescent="0.25">
      <c r="G66" s="8" t="str">
        <f>IF(Buku_Bank[[#This Row],[Debet]]&gt;0,"Setoran",IF(Buku_Bank[[#This Row],[Kredit]]&gt;0,"Penarikan",""))</f>
        <v/>
      </c>
      <c r="H66" s="8" t="str">
        <f>IF(COUNTIF(Statement_Bank[MatchID],Buku_Bank[[#This Row],[MatchID]])&gt;0,"Ya","Tidak")</f>
        <v>Tidak</v>
      </c>
      <c r="J66" s="8"/>
    </row>
    <row r="67" spans="7:10" x14ac:dyDescent="0.25">
      <c r="G67" s="8" t="str">
        <f>IF(Buku_Bank[[#This Row],[Debet]]&gt;0,"Setoran",IF(Buku_Bank[[#This Row],[Kredit]]&gt;0,"Penarikan",""))</f>
        <v/>
      </c>
      <c r="H67" s="8" t="str">
        <f>IF(COUNTIF(Statement_Bank[MatchID],Buku_Bank[[#This Row],[MatchID]])&gt;0,"Ya","Tidak")</f>
        <v>Tidak</v>
      </c>
      <c r="J67" s="8"/>
    </row>
    <row r="68" spans="7:10" x14ac:dyDescent="0.25">
      <c r="G68" s="8" t="str">
        <f>IF(Buku_Bank[[#This Row],[Debet]]&gt;0,"Setoran",IF(Buku_Bank[[#This Row],[Kredit]]&gt;0,"Penarikan",""))</f>
        <v/>
      </c>
      <c r="H68" s="8" t="str">
        <f>IF(COUNTIF(Statement_Bank[MatchID],Buku_Bank[[#This Row],[MatchID]])&gt;0,"Ya","Tidak")</f>
        <v>Tidak</v>
      </c>
      <c r="J68" s="8"/>
    </row>
    <row r="69" spans="7:10" x14ac:dyDescent="0.25">
      <c r="G69" s="8" t="str">
        <f>IF(Buku_Bank[[#This Row],[Debet]]&gt;0,"Setoran",IF(Buku_Bank[[#This Row],[Kredit]]&gt;0,"Penarikan",""))</f>
        <v/>
      </c>
      <c r="H69" s="8" t="str">
        <f>IF(COUNTIF(Statement_Bank[MatchID],Buku_Bank[[#This Row],[MatchID]])&gt;0,"Ya","Tidak")</f>
        <v>Tidak</v>
      </c>
      <c r="J69" s="8"/>
    </row>
    <row r="70" spans="7:10" x14ac:dyDescent="0.25">
      <c r="G70" s="8" t="str">
        <f>IF(Buku_Bank[[#This Row],[Debet]]&gt;0,"Setoran",IF(Buku_Bank[[#This Row],[Kredit]]&gt;0,"Penarikan",""))</f>
        <v/>
      </c>
      <c r="H70" s="8" t="str">
        <f>IF(COUNTIF(Statement_Bank[MatchID],Buku_Bank[[#This Row],[MatchID]])&gt;0,"Ya","Tidak")</f>
        <v>Tidak</v>
      </c>
      <c r="J70" s="8"/>
    </row>
    <row r="71" spans="7:10" x14ac:dyDescent="0.25">
      <c r="G71" s="8" t="str">
        <f>IF(Buku_Bank[[#This Row],[Debet]]&gt;0,"Setoran",IF(Buku_Bank[[#This Row],[Kredit]]&gt;0,"Penarikan",""))</f>
        <v/>
      </c>
      <c r="H71" s="8" t="str">
        <f>IF(COUNTIF(Statement_Bank[MatchID],Buku_Bank[[#This Row],[MatchID]])&gt;0,"Ya","Tidak")</f>
        <v>Tidak</v>
      </c>
      <c r="J71" s="8"/>
    </row>
    <row r="72" spans="7:10" x14ac:dyDescent="0.25">
      <c r="G72" s="8" t="str">
        <f>IF(Buku_Bank[[#This Row],[Debet]]&gt;0,"Setoran",IF(Buku_Bank[[#This Row],[Kredit]]&gt;0,"Penarikan",""))</f>
        <v/>
      </c>
      <c r="H72" s="8" t="str">
        <f>IF(COUNTIF(Statement_Bank[MatchID],Buku_Bank[[#This Row],[MatchID]])&gt;0,"Ya","Tidak")</f>
        <v>Tidak</v>
      </c>
      <c r="J72" s="8"/>
    </row>
    <row r="73" spans="7:10" x14ac:dyDescent="0.25">
      <c r="G73" s="8" t="str">
        <f>IF(Buku_Bank[[#This Row],[Debet]]&gt;0,"Setoran",IF(Buku_Bank[[#This Row],[Kredit]]&gt;0,"Penarikan",""))</f>
        <v/>
      </c>
      <c r="H73" s="8" t="str">
        <f>IF(COUNTIF(Statement_Bank[MatchID],Buku_Bank[[#This Row],[MatchID]])&gt;0,"Ya","Tidak")</f>
        <v>Tidak</v>
      </c>
      <c r="J73" s="8"/>
    </row>
    <row r="74" spans="7:10" x14ac:dyDescent="0.25">
      <c r="G74" s="8" t="str">
        <f>IF(Buku_Bank[[#This Row],[Debet]]&gt;0,"Setoran",IF(Buku_Bank[[#This Row],[Kredit]]&gt;0,"Penarikan",""))</f>
        <v/>
      </c>
      <c r="H74" s="8" t="str">
        <f>IF(COUNTIF(Statement_Bank[MatchID],Buku_Bank[[#This Row],[MatchID]])&gt;0,"Ya","Tidak")</f>
        <v>Tidak</v>
      </c>
      <c r="J74" s="8"/>
    </row>
    <row r="75" spans="7:10" x14ac:dyDescent="0.25">
      <c r="G75" s="8" t="str">
        <f>IF(Buku_Bank[[#This Row],[Debet]]&gt;0,"Setoran",IF(Buku_Bank[[#This Row],[Kredit]]&gt;0,"Penarikan",""))</f>
        <v/>
      </c>
      <c r="H75" s="8" t="str">
        <f>IF(COUNTIF(Statement_Bank[MatchID],Buku_Bank[[#This Row],[MatchID]])&gt;0,"Ya","Tidak")</f>
        <v>Tidak</v>
      </c>
      <c r="J75" s="8"/>
    </row>
    <row r="76" spans="7:10" x14ac:dyDescent="0.25">
      <c r="G76" s="8" t="str">
        <f>IF(Buku_Bank[[#This Row],[Debet]]&gt;0,"Setoran",IF(Buku_Bank[[#This Row],[Kredit]]&gt;0,"Penarikan",""))</f>
        <v/>
      </c>
      <c r="H76" s="8" t="str">
        <f>IF(COUNTIF(Statement_Bank[MatchID],Buku_Bank[[#This Row],[MatchID]])&gt;0,"Ya","Tidak")</f>
        <v>Tidak</v>
      </c>
      <c r="J76" s="8"/>
    </row>
    <row r="77" spans="7:10" x14ac:dyDescent="0.25">
      <c r="G77" s="8" t="str">
        <f>IF(Buku_Bank[[#This Row],[Debet]]&gt;0,"Setoran",IF(Buku_Bank[[#This Row],[Kredit]]&gt;0,"Penarikan",""))</f>
        <v/>
      </c>
      <c r="H77" s="8" t="str">
        <f>IF(COUNTIF(Statement_Bank[MatchID],Buku_Bank[[#This Row],[MatchID]])&gt;0,"Ya","Tidak")</f>
        <v>Tidak</v>
      </c>
      <c r="J77" s="8"/>
    </row>
    <row r="78" spans="7:10" x14ac:dyDescent="0.25">
      <c r="G78" s="8" t="str">
        <f>IF(Buku_Bank[[#This Row],[Debet]]&gt;0,"Setoran",IF(Buku_Bank[[#This Row],[Kredit]]&gt;0,"Penarikan",""))</f>
        <v/>
      </c>
      <c r="H78" s="8" t="str">
        <f>IF(COUNTIF(Statement_Bank[MatchID],Buku_Bank[[#This Row],[MatchID]])&gt;0,"Ya","Tidak")</f>
        <v>Tidak</v>
      </c>
      <c r="J78" s="8"/>
    </row>
    <row r="79" spans="7:10" x14ac:dyDescent="0.25">
      <c r="G79" s="8" t="str">
        <f>IF(Buku_Bank[[#This Row],[Debet]]&gt;0,"Setoran",IF(Buku_Bank[[#This Row],[Kredit]]&gt;0,"Penarikan",""))</f>
        <v/>
      </c>
      <c r="H79" s="8" t="str">
        <f>IF(COUNTIF(Statement_Bank[MatchID],Buku_Bank[[#This Row],[MatchID]])&gt;0,"Ya","Tidak")</f>
        <v>Tidak</v>
      </c>
      <c r="J79" s="8"/>
    </row>
    <row r="80" spans="7:10" x14ac:dyDescent="0.25">
      <c r="G80" s="8" t="str">
        <f>IF(Buku_Bank[[#This Row],[Debet]]&gt;0,"Setoran",IF(Buku_Bank[[#This Row],[Kredit]]&gt;0,"Penarikan",""))</f>
        <v/>
      </c>
      <c r="H80" s="8" t="str">
        <f>IF(COUNTIF(Statement_Bank[MatchID],Buku_Bank[[#This Row],[MatchID]])&gt;0,"Ya","Tidak")</f>
        <v>Tidak</v>
      </c>
      <c r="J80" s="8"/>
    </row>
    <row r="81" spans="7:10" x14ac:dyDescent="0.25">
      <c r="G81" s="8" t="str">
        <f>IF(Buku_Bank[[#This Row],[Debet]]&gt;0,"Setoran",IF(Buku_Bank[[#This Row],[Kredit]]&gt;0,"Penarikan",""))</f>
        <v/>
      </c>
      <c r="H81" s="8" t="str">
        <f>IF(COUNTIF(Statement_Bank[MatchID],Buku_Bank[[#This Row],[MatchID]])&gt;0,"Ya","Tidak")</f>
        <v>Tidak</v>
      </c>
      <c r="J81" s="8"/>
    </row>
    <row r="82" spans="7:10" x14ac:dyDescent="0.25">
      <c r="G82" s="8" t="str">
        <f>IF(Buku_Bank[[#This Row],[Debet]]&gt;0,"Setoran",IF(Buku_Bank[[#This Row],[Kredit]]&gt;0,"Penarikan",""))</f>
        <v/>
      </c>
      <c r="H82" s="8" t="str">
        <f>IF(COUNTIF(Statement_Bank[MatchID],Buku_Bank[[#This Row],[MatchID]])&gt;0,"Ya","Tidak")</f>
        <v>Tidak</v>
      </c>
      <c r="J82" s="8"/>
    </row>
    <row r="83" spans="7:10" x14ac:dyDescent="0.25">
      <c r="G83" s="8" t="str">
        <f>IF(Buku_Bank[[#This Row],[Debet]]&gt;0,"Setoran",IF(Buku_Bank[[#This Row],[Kredit]]&gt;0,"Penarikan",""))</f>
        <v/>
      </c>
      <c r="H83" s="8" t="str">
        <f>IF(COUNTIF(Statement_Bank[MatchID],Buku_Bank[[#This Row],[MatchID]])&gt;0,"Ya","Tidak")</f>
        <v>Tidak</v>
      </c>
      <c r="J83" s="8"/>
    </row>
    <row r="84" spans="7:10" x14ac:dyDescent="0.25">
      <c r="G84" s="8" t="str">
        <f>IF(Buku_Bank[[#This Row],[Debet]]&gt;0,"Setoran",IF(Buku_Bank[[#This Row],[Kredit]]&gt;0,"Penarikan",""))</f>
        <v/>
      </c>
      <c r="H84" s="8" t="str">
        <f>IF(COUNTIF(Statement_Bank[MatchID],Buku_Bank[[#This Row],[MatchID]])&gt;0,"Ya","Tidak")</f>
        <v>Tidak</v>
      </c>
      <c r="J84" s="8"/>
    </row>
    <row r="85" spans="7:10" x14ac:dyDescent="0.25">
      <c r="G85" s="8" t="str">
        <f>IF(Buku_Bank[[#This Row],[Debet]]&gt;0,"Setoran",IF(Buku_Bank[[#This Row],[Kredit]]&gt;0,"Penarikan",""))</f>
        <v/>
      </c>
      <c r="H85" s="8" t="str">
        <f>IF(COUNTIF(Statement_Bank[MatchID],Buku_Bank[[#This Row],[MatchID]])&gt;0,"Ya","Tidak")</f>
        <v>Tidak</v>
      </c>
      <c r="J85" s="8"/>
    </row>
    <row r="86" spans="7:10" x14ac:dyDescent="0.25">
      <c r="G86" s="8" t="str">
        <f>IF(Buku_Bank[[#This Row],[Debet]]&gt;0,"Setoran",IF(Buku_Bank[[#This Row],[Kredit]]&gt;0,"Penarikan",""))</f>
        <v/>
      </c>
      <c r="H86" s="8" t="str">
        <f>IF(COUNTIF(Statement_Bank[MatchID],Buku_Bank[[#This Row],[MatchID]])&gt;0,"Ya","Tidak")</f>
        <v>Tidak</v>
      </c>
      <c r="J86" s="8"/>
    </row>
    <row r="87" spans="7:10" x14ac:dyDescent="0.25">
      <c r="G87" s="8" t="str">
        <f>IF(Buku_Bank[[#This Row],[Debet]]&gt;0,"Setoran",IF(Buku_Bank[[#This Row],[Kredit]]&gt;0,"Penarikan",""))</f>
        <v/>
      </c>
      <c r="H87" s="8" t="str">
        <f>IF(COUNTIF(Statement_Bank[MatchID],Buku_Bank[[#This Row],[MatchID]])&gt;0,"Ya","Tidak")</f>
        <v>Tidak</v>
      </c>
      <c r="J87" s="8"/>
    </row>
    <row r="88" spans="7:10" x14ac:dyDescent="0.25">
      <c r="G88" s="8" t="str">
        <f>IF(Buku_Bank[[#This Row],[Debet]]&gt;0,"Setoran",IF(Buku_Bank[[#This Row],[Kredit]]&gt;0,"Penarikan",""))</f>
        <v/>
      </c>
      <c r="H88" s="8" t="str">
        <f>IF(COUNTIF(Statement_Bank[MatchID],Buku_Bank[[#This Row],[MatchID]])&gt;0,"Ya","Tidak")</f>
        <v>Tidak</v>
      </c>
      <c r="J88" s="8"/>
    </row>
    <row r="89" spans="7:10" x14ac:dyDescent="0.25">
      <c r="G89" s="8" t="str">
        <f>IF(Buku_Bank[[#This Row],[Debet]]&gt;0,"Setoran",IF(Buku_Bank[[#This Row],[Kredit]]&gt;0,"Penarikan",""))</f>
        <v/>
      </c>
      <c r="H89" s="8" t="str">
        <f>IF(COUNTIF(Statement_Bank[MatchID],Buku_Bank[[#This Row],[MatchID]])&gt;0,"Ya","Tidak")</f>
        <v>Tidak</v>
      </c>
      <c r="J89" s="8"/>
    </row>
    <row r="90" spans="7:10" x14ac:dyDescent="0.25">
      <c r="G90" s="8" t="str">
        <f>IF(Buku_Bank[[#This Row],[Debet]]&gt;0,"Setoran",IF(Buku_Bank[[#This Row],[Kredit]]&gt;0,"Penarikan",""))</f>
        <v/>
      </c>
      <c r="H90" s="8" t="str">
        <f>IF(COUNTIF(Statement_Bank[MatchID],Buku_Bank[[#This Row],[MatchID]])&gt;0,"Ya","Tidak")</f>
        <v>Tidak</v>
      </c>
      <c r="J90" s="8"/>
    </row>
    <row r="91" spans="7:10" x14ac:dyDescent="0.25">
      <c r="G91" s="8" t="str">
        <f>IF(Buku_Bank[[#This Row],[Debet]]&gt;0,"Setoran",IF(Buku_Bank[[#This Row],[Kredit]]&gt;0,"Penarikan",""))</f>
        <v/>
      </c>
      <c r="H91" s="8" t="str">
        <f>IF(COUNTIF(Statement_Bank[MatchID],Buku_Bank[[#This Row],[MatchID]])&gt;0,"Ya","Tidak")</f>
        <v>Tidak</v>
      </c>
      <c r="J91" s="8"/>
    </row>
    <row r="92" spans="7:10" x14ac:dyDescent="0.25">
      <c r="G92" s="8" t="str">
        <f>IF(Buku_Bank[[#This Row],[Debet]]&gt;0,"Setoran",IF(Buku_Bank[[#This Row],[Kredit]]&gt;0,"Penarikan",""))</f>
        <v/>
      </c>
      <c r="H92" s="8" t="str">
        <f>IF(COUNTIF(Statement_Bank[MatchID],Buku_Bank[[#This Row],[MatchID]])&gt;0,"Ya","Tidak")</f>
        <v>Tidak</v>
      </c>
      <c r="J92" s="8"/>
    </row>
    <row r="93" spans="7:10" x14ac:dyDescent="0.25">
      <c r="G93" s="8" t="str">
        <f>IF(Buku_Bank[[#This Row],[Debet]]&gt;0,"Setoran",IF(Buku_Bank[[#This Row],[Kredit]]&gt;0,"Penarikan",""))</f>
        <v/>
      </c>
      <c r="H93" s="8" t="str">
        <f>IF(COUNTIF(Statement_Bank[MatchID],Buku_Bank[[#This Row],[MatchID]])&gt;0,"Ya","Tidak")</f>
        <v>Tidak</v>
      </c>
      <c r="J93" s="8"/>
    </row>
    <row r="94" spans="7:10" x14ac:dyDescent="0.25">
      <c r="G94" s="8" t="str">
        <f>IF(Buku_Bank[[#This Row],[Debet]]&gt;0,"Setoran",IF(Buku_Bank[[#This Row],[Kredit]]&gt;0,"Penarikan",""))</f>
        <v/>
      </c>
      <c r="H94" s="8" t="str">
        <f>IF(COUNTIF(Statement_Bank[MatchID],Buku_Bank[[#This Row],[MatchID]])&gt;0,"Ya","Tidak")</f>
        <v>Tidak</v>
      </c>
      <c r="J94" s="8"/>
    </row>
    <row r="95" spans="7:10" x14ac:dyDescent="0.25">
      <c r="G95" s="8" t="str">
        <f>IF(Buku_Bank[[#This Row],[Debet]]&gt;0,"Setoran",IF(Buku_Bank[[#This Row],[Kredit]]&gt;0,"Penarikan",""))</f>
        <v/>
      </c>
      <c r="H95" s="8" t="str">
        <f>IF(COUNTIF(Statement_Bank[MatchID],Buku_Bank[[#This Row],[MatchID]])&gt;0,"Ya","Tidak")</f>
        <v>Tidak</v>
      </c>
      <c r="J95" s="8"/>
    </row>
    <row r="96" spans="7:10" x14ac:dyDescent="0.25">
      <c r="G96" s="8" t="str">
        <f>IF(Buku_Bank[[#This Row],[Debet]]&gt;0,"Setoran",IF(Buku_Bank[[#This Row],[Kredit]]&gt;0,"Penarikan",""))</f>
        <v/>
      </c>
      <c r="H96" s="8" t="str">
        <f>IF(COUNTIF(Statement_Bank[MatchID],Buku_Bank[[#This Row],[MatchID]])&gt;0,"Ya","Tidak")</f>
        <v>Tidak</v>
      </c>
      <c r="J96" s="8"/>
    </row>
    <row r="97" spans="7:10" x14ac:dyDescent="0.25">
      <c r="G97" s="8" t="str">
        <f>IF(Buku_Bank[[#This Row],[Debet]]&gt;0,"Setoran",IF(Buku_Bank[[#This Row],[Kredit]]&gt;0,"Penarikan",""))</f>
        <v/>
      </c>
      <c r="H97" s="8" t="str">
        <f>IF(COUNTIF(Statement_Bank[MatchID],Buku_Bank[[#This Row],[MatchID]])&gt;0,"Ya","Tidak")</f>
        <v>Tidak</v>
      </c>
      <c r="J97" s="8"/>
    </row>
    <row r="98" spans="7:10" x14ac:dyDescent="0.25">
      <c r="G98" s="8" t="str">
        <f>IF(Buku_Bank[[#This Row],[Debet]]&gt;0,"Setoran",IF(Buku_Bank[[#This Row],[Kredit]]&gt;0,"Penarikan",""))</f>
        <v/>
      </c>
      <c r="H98" s="8" t="str">
        <f>IF(COUNTIF(Statement_Bank[MatchID],Buku_Bank[[#This Row],[MatchID]])&gt;0,"Ya","Tidak")</f>
        <v>Tidak</v>
      </c>
      <c r="J98" s="8"/>
    </row>
    <row r="99" spans="7:10" x14ac:dyDescent="0.25">
      <c r="G99" s="8" t="str">
        <f>IF(Buku_Bank[[#This Row],[Debet]]&gt;0,"Setoran",IF(Buku_Bank[[#This Row],[Kredit]]&gt;0,"Penarikan",""))</f>
        <v/>
      </c>
      <c r="H99" s="8" t="str">
        <f>IF(COUNTIF(Statement_Bank[MatchID],Buku_Bank[[#This Row],[MatchID]])&gt;0,"Ya","Tidak")</f>
        <v>Tidak</v>
      </c>
      <c r="J99" s="8"/>
    </row>
    <row r="100" spans="7:10" x14ac:dyDescent="0.25">
      <c r="G100" s="8" t="str">
        <f>IF(Buku_Bank[[#This Row],[Debet]]&gt;0,"Setoran",IF(Buku_Bank[[#This Row],[Kredit]]&gt;0,"Penarikan",""))</f>
        <v/>
      </c>
      <c r="H100" s="8" t="str">
        <f>IF(COUNTIF(Statement_Bank[MatchID],Buku_Bank[[#This Row],[MatchID]])&gt;0,"Ya","Tidak")</f>
        <v>Tidak</v>
      </c>
      <c r="J100" s="8"/>
    </row>
    <row r="101" spans="7:10" x14ac:dyDescent="0.25">
      <c r="G101" s="8" t="str">
        <f>IF(Buku_Bank[[#This Row],[Debet]]&gt;0,"Setoran",IF(Buku_Bank[[#This Row],[Kredit]]&gt;0,"Penarikan",""))</f>
        <v/>
      </c>
      <c r="H101" s="8" t="str">
        <f>IF(COUNTIF(Statement_Bank[MatchID],Buku_Bank[[#This Row],[MatchID]])&gt;0,"Ya","Tidak")</f>
        <v>Tidak</v>
      </c>
      <c r="J101" s="8"/>
    </row>
    <row r="102" spans="7:10" x14ac:dyDescent="0.25">
      <c r="G102" s="8" t="str">
        <f>IF(Buku_Bank[[#This Row],[Debet]]&gt;0,"Setoran",IF(Buku_Bank[[#This Row],[Kredit]]&gt;0,"Penarikan",""))</f>
        <v/>
      </c>
      <c r="H102" s="8" t="str">
        <f>IF(COUNTIF(Statement_Bank[MatchID],Buku_Bank[[#This Row],[MatchID]])&gt;0,"Ya","Tidak")</f>
        <v>Tidak</v>
      </c>
      <c r="J102" s="8"/>
    </row>
    <row r="103" spans="7:10" x14ac:dyDescent="0.25">
      <c r="G103" s="8" t="str">
        <f>IF(Buku_Bank[[#This Row],[Debet]]&gt;0,"Setoran",IF(Buku_Bank[[#This Row],[Kredit]]&gt;0,"Penarikan",""))</f>
        <v/>
      </c>
      <c r="H103" s="8" t="str">
        <f>IF(COUNTIF(Statement_Bank[MatchID],Buku_Bank[[#This Row],[MatchID]])&gt;0,"Ya","Tidak")</f>
        <v>Tidak</v>
      </c>
      <c r="J103" s="8"/>
    </row>
    <row r="104" spans="7:10" x14ac:dyDescent="0.25">
      <c r="G104" s="8" t="str">
        <f>IF(Buku_Bank[[#This Row],[Debet]]&gt;0,"Setoran",IF(Buku_Bank[[#This Row],[Kredit]]&gt;0,"Penarikan",""))</f>
        <v/>
      </c>
      <c r="H104" s="8" t="str">
        <f>IF(COUNTIF(Statement_Bank[MatchID],Buku_Bank[[#This Row],[MatchID]])&gt;0,"Ya","Tidak")</f>
        <v>Tidak</v>
      </c>
      <c r="J104" s="8"/>
    </row>
    <row r="105" spans="7:10" x14ac:dyDescent="0.25">
      <c r="G105" s="8" t="str">
        <f>IF(Buku_Bank[[#This Row],[Debet]]&gt;0,"Setoran",IF(Buku_Bank[[#This Row],[Kredit]]&gt;0,"Penarikan",""))</f>
        <v/>
      </c>
      <c r="H105" s="8" t="str">
        <f>IF(COUNTIF(Statement_Bank[MatchID],Buku_Bank[[#This Row],[MatchID]])&gt;0,"Ya","Tidak")</f>
        <v>Tidak</v>
      </c>
      <c r="J105" s="8"/>
    </row>
    <row r="106" spans="7:10" x14ac:dyDescent="0.25">
      <c r="G106" s="8" t="str">
        <f>IF(Buku_Bank[[#This Row],[Debet]]&gt;0,"Setoran",IF(Buku_Bank[[#This Row],[Kredit]]&gt;0,"Penarikan",""))</f>
        <v/>
      </c>
      <c r="H106" s="8" t="str">
        <f>IF(COUNTIF(Statement_Bank[MatchID],Buku_Bank[[#This Row],[MatchID]])&gt;0,"Ya","Tidak")</f>
        <v>Tidak</v>
      </c>
      <c r="J106" s="8"/>
    </row>
    <row r="107" spans="7:10" x14ac:dyDescent="0.25">
      <c r="G107" s="8" t="str">
        <f>IF(Buku_Bank[[#This Row],[Debet]]&gt;0,"Setoran",IF(Buku_Bank[[#This Row],[Kredit]]&gt;0,"Penarikan",""))</f>
        <v/>
      </c>
      <c r="H107" s="8" t="str">
        <f>IF(COUNTIF(Statement_Bank[MatchID],Buku_Bank[[#This Row],[MatchID]])&gt;0,"Ya","Tidak")</f>
        <v>Tidak</v>
      </c>
      <c r="J107" s="8"/>
    </row>
    <row r="108" spans="7:10" x14ac:dyDescent="0.25">
      <c r="G108" s="8" t="str">
        <f>IF(Buku_Bank[[#This Row],[Debet]]&gt;0,"Setoran",IF(Buku_Bank[[#This Row],[Kredit]]&gt;0,"Penarikan",""))</f>
        <v/>
      </c>
      <c r="H108" s="8" t="str">
        <f>IF(COUNTIF(Statement_Bank[MatchID],Buku_Bank[[#This Row],[MatchID]])&gt;0,"Ya","Tidak")</f>
        <v>Tidak</v>
      </c>
      <c r="J108" s="8"/>
    </row>
    <row r="109" spans="7:10" x14ac:dyDescent="0.25">
      <c r="G109" s="8" t="str">
        <f>IF(Buku_Bank[[#This Row],[Debet]]&gt;0,"Setoran",IF(Buku_Bank[[#This Row],[Kredit]]&gt;0,"Penarikan",""))</f>
        <v/>
      </c>
      <c r="H109" s="8" t="str">
        <f>IF(COUNTIF(Statement_Bank[MatchID],Buku_Bank[[#This Row],[MatchID]])&gt;0,"Ya","Tidak")</f>
        <v>Tidak</v>
      </c>
      <c r="J109" s="8"/>
    </row>
    <row r="110" spans="7:10" x14ac:dyDescent="0.25">
      <c r="G110" s="8" t="str">
        <f>IF(Buku_Bank[[#This Row],[Debet]]&gt;0,"Setoran",IF(Buku_Bank[[#This Row],[Kredit]]&gt;0,"Penarikan",""))</f>
        <v/>
      </c>
      <c r="H110" s="8" t="str">
        <f>IF(COUNTIF(Statement_Bank[MatchID],Buku_Bank[[#This Row],[MatchID]])&gt;0,"Ya","Tidak")</f>
        <v>Tidak</v>
      </c>
      <c r="J110" s="8"/>
    </row>
    <row r="111" spans="7:10" x14ac:dyDescent="0.25">
      <c r="G111" s="8" t="str">
        <f>IF(Buku_Bank[[#This Row],[Debet]]&gt;0,"Setoran",IF(Buku_Bank[[#This Row],[Kredit]]&gt;0,"Penarikan",""))</f>
        <v/>
      </c>
      <c r="H111" s="8" t="str">
        <f>IF(COUNTIF(Statement_Bank[MatchID],Buku_Bank[[#This Row],[MatchID]])&gt;0,"Ya","Tidak")</f>
        <v>Tidak</v>
      </c>
      <c r="J111" s="8"/>
    </row>
    <row r="112" spans="7:10" x14ac:dyDescent="0.25">
      <c r="G112" s="8" t="str">
        <f>IF(Buku_Bank[[#This Row],[Debet]]&gt;0,"Setoran",IF(Buku_Bank[[#This Row],[Kredit]]&gt;0,"Penarikan",""))</f>
        <v/>
      </c>
      <c r="H112" s="8" t="str">
        <f>IF(COUNTIF(Statement_Bank[MatchID],Buku_Bank[[#This Row],[MatchID]])&gt;0,"Ya","Tidak")</f>
        <v>Tidak</v>
      </c>
      <c r="J112" s="8"/>
    </row>
    <row r="113" spans="7:10" x14ac:dyDescent="0.25">
      <c r="G113" s="8" t="str">
        <f>IF(Buku_Bank[[#This Row],[Debet]]&gt;0,"Setoran",IF(Buku_Bank[[#This Row],[Kredit]]&gt;0,"Penarikan",""))</f>
        <v/>
      </c>
      <c r="H113" s="8" t="str">
        <f>IF(COUNTIF(Statement_Bank[MatchID],Buku_Bank[[#This Row],[MatchID]])&gt;0,"Ya","Tidak")</f>
        <v>Tidak</v>
      </c>
      <c r="J113" s="8"/>
    </row>
    <row r="114" spans="7:10" x14ac:dyDescent="0.25">
      <c r="G114" s="8" t="str">
        <f>IF(Buku_Bank[[#This Row],[Debet]]&gt;0,"Setoran",IF(Buku_Bank[[#This Row],[Kredit]]&gt;0,"Penarikan",""))</f>
        <v/>
      </c>
      <c r="H114" s="8" t="str">
        <f>IF(COUNTIF(Statement_Bank[MatchID],Buku_Bank[[#This Row],[MatchID]])&gt;0,"Ya","Tidak")</f>
        <v>Tidak</v>
      </c>
      <c r="J114" s="8"/>
    </row>
    <row r="115" spans="7:10" x14ac:dyDescent="0.25">
      <c r="G115" s="8" t="str">
        <f>IF(Buku_Bank[[#This Row],[Debet]]&gt;0,"Setoran",IF(Buku_Bank[[#This Row],[Kredit]]&gt;0,"Penarikan",""))</f>
        <v/>
      </c>
      <c r="H115" s="8" t="str">
        <f>IF(COUNTIF(Statement_Bank[MatchID],Buku_Bank[[#This Row],[MatchID]])&gt;0,"Ya","Tidak")</f>
        <v>Tidak</v>
      </c>
      <c r="J115" s="8"/>
    </row>
    <row r="116" spans="7:10" x14ac:dyDescent="0.25">
      <c r="G116" s="8" t="str">
        <f>IF(Buku_Bank[[#This Row],[Debet]]&gt;0,"Setoran",IF(Buku_Bank[[#This Row],[Kredit]]&gt;0,"Penarikan",""))</f>
        <v/>
      </c>
      <c r="H116" s="8" t="str">
        <f>IF(COUNTIF(Statement_Bank[MatchID],Buku_Bank[[#This Row],[MatchID]])&gt;0,"Ya","Tidak")</f>
        <v>Tidak</v>
      </c>
      <c r="J116" s="8"/>
    </row>
    <row r="117" spans="7:10" x14ac:dyDescent="0.25">
      <c r="G117" s="8" t="str">
        <f>IF(Buku_Bank[[#This Row],[Debet]]&gt;0,"Setoran",IF(Buku_Bank[[#This Row],[Kredit]]&gt;0,"Penarikan",""))</f>
        <v/>
      </c>
      <c r="H117" s="8" t="str">
        <f>IF(COUNTIF(Statement_Bank[MatchID],Buku_Bank[[#This Row],[MatchID]])&gt;0,"Ya","Tidak")</f>
        <v>Tidak</v>
      </c>
      <c r="J117" s="8"/>
    </row>
    <row r="118" spans="7:10" x14ac:dyDescent="0.25">
      <c r="G118" s="8" t="str">
        <f>IF(Buku_Bank[[#This Row],[Debet]]&gt;0,"Setoran",IF(Buku_Bank[[#This Row],[Kredit]]&gt;0,"Penarikan",""))</f>
        <v/>
      </c>
      <c r="H118" s="8" t="str">
        <f>IF(COUNTIF(Statement_Bank[MatchID],Buku_Bank[[#This Row],[MatchID]])&gt;0,"Ya","Tidak")</f>
        <v>Tidak</v>
      </c>
      <c r="J118" s="8"/>
    </row>
    <row r="119" spans="7:10" x14ac:dyDescent="0.25">
      <c r="G119" s="8" t="str">
        <f>IF(Buku_Bank[[#This Row],[Debet]]&gt;0,"Setoran",IF(Buku_Bank[[#This Row],[Kredit]]&gt;0,"Penarikan",""))</f>
        <v/>
      </c>
      <c r="H119" s="8" t="str">
        <f>IF(COUNTIF(Statement_Bank[MatchID],Buku_Bank[[#This Row],[MatchID]])&gt;0,"Ya","Tidak")</f>
        <v>Tidak</v>
      </c>
      <c r="J119" s="8"/>
    </row>
    <row r="120" spans="7:10" x14ac:dyDescent="0.25">
      <c r="G120" s="8" t="str">
        <f>IF(Buku_Bank[[#This Row],[Debet]]&gt;0,"Setoran",IF(Buku_Bank[[#This Row],[Kredit]]&gt;0,"Penarikan",""))</f>
        <v/>
      </c>
      <c r="H120" s="8" t="str">
        <f>IF(COUNTIF(Statement_Bank[MatchID],Buku_Bank[[#This Row],[MatchID]])&gt;0,"Ya","Tidak")</f>
        <v>Tidak</v>
      </c>
      <c r="J120" s="8"/>
    </row>
    <row r="121" spans="7:10" x14ac:dyDescent="0.25">
      <c r="G121" s="8" t="str">
        <f>IF(Buku_Bank[[#This Row],[Debet]]&gt;0,"Setoran",IF(Buku_Bank[[#This Row],[Kredit]]&gt;0,"Penarikan",""))</f>
        <v/>
      </c>
      <c r="H121" s="8" t="str">
        <f>IF(COUNTIF(Statement_Bank[MatchID],Buku_Bank[[#This Row],[MatchID]])&gt;0,"Ya","Tidak")</f>
        <v>Tidak</v>
      </c>
      <c r="J121" s="8"/>
    </row>
    <row r="122" spans="7:10" x14ac:dyDescent="0.25">
      <c r="G122" s="8" t="str">
        <f>IF(Buku_Bank[[#This Row],[Debet]]&gt;0,"Setoran",IF(Buku_Bank[[#This Row],[Kredit]]&gt;0,"Penarikan",""))</f>
        <v/>
      </c>
      <c r="H122" s="8" t="str">
        <f>IF(COUNTIF(Statement_Bank[MatchID],Buku_Bank[[#This Row],[MatchID]])&gt;0,"Ya","Tidak")</f>
        <v>Tidak</v>
      </c>
      <c r="J122" s="8"/>
    </row>
    <row r="123" spans="7:10" x14ac:dyDescent="0.25">
      <c r="G123" s="8" t="str">
        <f>IF(Buku_Bank[[#This Row],[Debet]]&gt;0,"Setoran",IF(Buku_Bank[[#This Row],[Kredit]]&gt;0,"Penarikan",""))</f>
        <v/>
      </c>
      <c r="H123" s="8" t="str">
        <f>IF(COUNTIF(Statement_Bank[MatchID],Buku_Bank[[#This Row],[MatchID]])&gt;0,"Ya","Tidak")</f>
        <v>Tidak</v>
      </c>
      <c r="J123" s="8"/>
    </row>
    <row r="124" spans="7:10" x14ac:dyDescent="0.25">
      <c r="G124" s="8" t="str">
        <f>IF(Buku_Bank[[#This Row],[Debet]]&gt;0,"Setoran",IF(Buku_Bank[[#This Row],[Kredit]]&gt;0,"Penarikan",""))</f>
        <v/>
      </c>
      <c r="H124" s="8" t="str">
        <f>IF(COUNTIF(Statement_Bank[MatchID],Buku_Bank[[#This Row],[MatchID]])&gt;0,"Ya","Tidak")</f>
        <v>Tidak</v>
      </c>
      <c r="J124" s="8"/>
    </row>
    <row r="125" spans="7:10" x14ac:dyDescent="0.25">
      <c r="G125" s="8" t="str">
        <f>IF(Buku_Bank[[#This Row],[Debet]]&gt;0,"Setoran",IF(Buku_Bank[[#This Row],[Kredit]]&gt;0,"Penarikan",""))</f>
        <v/>
      </c>
      <c r="H125" s="8" t="str">
        <f>IF(COUNTIF(Statement_Bank[MatchID],Buku_Bank[[#This Row],[MatchID]])&gt;0,"Ya","Tidak")</f>
        <v>Tidak</v>
      </c>
      <c r="J125" s="8"/>
    </row>
    <row r="126" spans="7:10" x14ac:dyDescent="0.25">
      <c r="G126" s="8" t="str">
        <f>IF(Buku_Bank[[#This Row],[Debet]]&gt;0,"Setoran",IF(Buku_Bank[[#This Row],[Kredit]]&gt;0,"Penarikan",""))</f>
        <v/>
      </c>
      <c r="H126" s="8" t="str">
        <f>IF(COUNTIF(Statement_Bank[MatchID],Buku_Bank[[#This Row],[MatchID]])&gt;0,"Ya","Tidak")</f>
        <v>Tidak</v>
      </c>
      <c r="J126" s="8"/>
    </row>
    <row r="127" spans="7:10" x14ac:dyDescent="0.25">
      <c r="G127" s="8" t="str">
        <f>IF(Buku_Bank[[#This Row],[Debet]]&gt;0,"Setoran",IF(Buku_Bank[[#This Row],[Kredit]]&gt;0,"Penarikan",""))</f>
        <v/>
      </c>
      <c r="H127" s="8" t="str">
        <f>IF(COUNTIF(Statement_Bank[MatchID],Buku_Bank[[#This Row],[MatchID]])&gt;0,"Ya","Tidak")</f>
        <v>Tidak</v>
      </c>
      <c r="J127" s="8"/>
    </row>
    <row r="128" spans="7:10" x14ac:dyDescent="0.25">
      <c r="G128" s="8" t="str">
        <f>IF(Buku_Bank[[#This Row],[Debet]]&gt;0,"Setoran",IF(Buku_Bank[[#This Row],[Kredit]]&gt;0,"Penarikan",""))</f>
        <v/>
      </c>
      <c r="H128" s="8" t="str">
        <f>IF(COUNTIF(Statement_Bank[MatchID],Buku_Bank[[#This Row],[MatchID]])&gt;0,"Ya","Tidak")</f>
        <v>Tidak</v>
      </c>
      <c r="J128" s="8"/>
    </row>
    <row r="129" spans="7:10" x14ac:dyDescent="0.25">
      <c r="G129" s="8" t="str">
        <f>IF(Buku_Bank[[#This Row],[Debet]]&gt;0,"Setoran",IF(Buku_Bank[[#This Row],[Kredit]]&gt;0,"Penarikan",""))</f>
        <v/>
      </c>
      <c r="H129" s="8" t="str">
        <f>IF(COUNTIF(Statement_Bank[MatchID],Buku_Bank[[#This Row],[MatchID]])&gt;0,"Ya","Tidak")</f>
        <v>Tidak</v>
      </c>
      <c r="J129" s="8"/>
    </row>
    <row r="130" spans="7:10" x14ac:dyDescent="0.25">
      <c r="G130" s="8" t="str">
        <f>IF(Buku_Bank[[#This Row],[Debet]]&gt;0,"Setoran",IF(Buku_Bank[[#This Row],[Kredit]]&gt;0,"Penarikan",""))</f>
        <v/>
      </c>
      <c r="H130" s="8" t="str">
        <f>IF(COUNTIF(Statement_Bank[MatchID],Buku_Bank[[#This Row],[MatchID]])&gt;0,"Ya","Tidak")</f>
        <v>Tidak</v>
      </c>
      <c r="J130" s="8"/>
    </row>
    <row r="131" spans="7:10" x14ac:dyDescent="0.25">
      <c r="G131" s="8" t="str">
        <f>IF(Buku_Bank[[#This Row],[Debet]]&gt;0,"Setoran",IF(Buku_Bank[[#This Row],[Kredit]]&gt;0,"Penarikan",""))</f>
        <v/>
      </c>
      <c r="H131" s="8" t="str">
        <f>IF(COUNTIF(Statement_Bank[MatchID],Buku_Bank[[#This Row],[MatchID]])&gt;0,"Ya","Tidak")</f>
        <v>Tidak</v>
      </c>
      <c r="J131" s="8"/>
    </row>
    <row r="132" spans="7:10" x14ac:dyDescent="0.25">
      <c r="G132" s="8" t="str">
        <f>IF(Buku_Bank[[#This Row],[Debet]]&gt;0,"Setoran",IF(Buku_Bank[[#This Row],[Kredit]]&gt;0,"Penarikan",""))</f>
        <v/>
      </c>
      <c r="H132" s="8" t="str">
        <f>IF(COUNTIF(Statement_Bank[MatchID],Buku_Bank[[#This Row],[MatchID]])&gt;0,"Ya","Tidak")</f>
        <v>Tidak</v>
      </c>
      <c r="J132" s="8"/>
    </row>
    <row r="133" spans="7:10" x14ac:dyDescent="0.25">
      <c r="G133" s="8" t="str">
        <f>IF(Buku_Bank[[#This Row],[Debet]]&gt;0,"Setoran",IF(Buku_Bank[[#This Row],[Kredit]]&gt;0,"Penarikan",""))</f>
        <v/>
      </c>
      <c r="H133" s="8" t="str">
        <f>IF(COUNTIF(Statement_Bank[MatchID],Buku_Bank[[#This Row],[MatchID]])&gt;0,"Ya","Tidak")</f>
        <v>Tidak</v>
      </c>
      <c r="J133" s="8"/>
    </row>
    <row r="134" spans="7:10" x14ac:dyDescent="0.25">
      <c r="G134" s="8" t="str">
        <f>IF(Buku_Bank[[#This Row],[Debet]]&gt;0,"Setoran",IF(Buku_Bank[[#This Row],[Kredit]]&gt;0,"Penarikan",""))</f>
        <v/>
      </c>
      <c r="H134" s="8" t="str">
        <f>IF(COUNTIF(Statement_Bank[MatchID],Buku_Bank[[#This Row],[MatchID]])&gt;0,"Ya","Tidak")</f>
        <v>Tidak</v>
      </c>
      <c r="J134" s="8"/>
    </row>
    <row r="135" spans="7:10" x14ac:dyDescent="0.25">
      <c r="G135" s="8" t="str">
        <f>IF(Buku_Bank[[#This Row],[Debet]]&gt;0,"Setoran",IF(Buku_Bank[[#This Row],[Kredit]]&gt;0,"Penarikan",""))</f>
        <v/>
      </c>
      <c r="H135" s="8" t="str">
        <f>IF(COUNTIF(Statement_Bank[MatchID],Buku_Bank[[#This Row],[MatchID]])&gt;0,"Ya","Tidak")</f>
        <v>Tidak</v>
      </c>
      <c r="J135" s="8"/>
    </row>
    <row r="136" spans="7:10" x14ac:dyDescent="0.25">
      <c r="G136" s="8" t="str">
        <f>IF(Buku_Bank[[#This Row],[Debet]]&gt;0,"Setoran",IF(Buku_Bank[[#This Row],[Kredit]]&gt;0,"Penarikan",""))</f>
        <v/>
      </c>
      <c r="H136" s="8" t="str">
        <f>IF(COUNTIF(Statement_Bank[MatchID],Buku_Bank[[#This Row],[MatchID]])&gt;0,"Ya","Tidak")</f>
        <v>Tidak</v>
      </c>
      <c r="J136" s="8"/>
    </row>
    <row r="137" spans="7:10" x14ac:dyDescent="0.25">
      <c r="G137" s="8" t="str">
        <f>IF(Buku_Bank[[#This Row],[Debet]]&gt;0,"Setoran",IF(Buku_Bank[[#This Row],[Kredit]]&gt;0,"Penarikan",""))</f>
        <v/>
      </c>
      <c r="H137" s="8" t="str">
        <f>IF(COUNTIF(Statement_Bank[MatchID],Buku_Bank[[#This Row],[MatchID]])&gt;0,"Ya","Tidak")</f>
        <v>Tidak</v>
      </c>
      <c r="J137" s="8"/>
    </row>
    <row r="138" spans="7:10" x14ac:dyDescent="0.25">
      <c r="G138" s="8" t="str">
        <f>IF(Buku_Bank[[#This Row],[Debet]]&gt;0,"Setoran",IF(Buku_Bank[[#This Row],[Kredit]]&gt;0,"Penarikan",""))</f>
        <v/>
      </c>
      <c r="H138" s="8" t="str">
        <f>IF(COUNTIF(Statement_Bank[MatchID],Buku_Bank[[#This Row],[MatchID]])&gt;0,"Ya","Tidak")</f>
        <v>Tidak</v>
      </c>
      <c r="J138" s="8"/>
    </row>
    <row r="139" spans="7:10" x14ac:dyDescent="0.25">
      <c r="G139" s="8" t="str">
        <f>IF(Buku_Bank[[#This Row],[Debet]]&gt;0,"Setoran",IF(Buku_Bank[[#This Row],[Kredit]]&gt;0,"Penarikan",""))</f>
        <v/>
      </c>
      <c r="H139" s="8" t="str">
        <f>IF(COUNTIF(Statement_Bank[MatchID],Buku_Bank[[#This Row],[MatchID]])&gt;0,"Ya","Tidak")</f>
        <v>Tidak</v>
      </c>
      <c r="J139" s="8"/>
    </row>
    <row r="140" spans="7:10" x14ac:dyDescent="0.25">
      <c r="G140" s="8" t="str">
        <f>IF(Buku_Bank[[#This Row],[Debet]]&gt;0,"Setoran",IF(Buku_Bank[[#This Row],[Kredit]]&gt;0,"Penarikan",""))</f>
        <v/>
      </c>
      <c r="H140" s="8" t="str">
        <f>IF(COUNTIF(Statement_Bank[MatchID],Buku_Bank[[#This Row],[MatchID]])&gt;0,"Ya","Tidak")</f>
        <v>Tidak</v>
      </c>
      <c r="J140" s="8"/>
    </row>
    <row r="141" spans="7:10" x14ac:dyDescent="0.25">
      <c r="G141" s="8" t="str">
        <f>IF(Buku_Bank[[#This Row],[Debet]]&gt;0,"Setoran",IF(Buku_Bank[[#This Row],[Kredit]]&gt;0,"Penarikan",""))</f>
        <v/>
      </c>
      <c r="H141" s="8" t="str">
        <f>IF(COUNTIF(Statement_Bank[MatchID],Buku_Bank[[#This Row],[MatchID]])&gt;0,"Ya","Tidak")</f>
        <v>Tidak</v>
      </c>
      <c r="J141" s="8"/>
    </row>
    <row r="142" spans="7:10" x14ac:dyDescent="0.25">
      <c r="G142" s="8" t="str">
        <f>IF(Buku_Bank[[#This Row],[Debet]]&gt;0,"Setoran",IF(Buku_Bank[[#This Row],[Kredit]]&gt;0,"Penarikan",""))</f>
        <v/>
      </c>
      <c r="H142" s="8" t="str">
        <f>IF(COUNTIF(Statement_Bank[MatchID],Buku_Bank[[#This Row],[MatchID]])&gt;0,"Ya","Tidak")</f>
        <v>Tidak</v>
      </c>
      <c r="J142" s="8"/>
    </row>
    <row r="143" spans="7:10" x14ac:dyDescent="0.25">
      <c r="G143" s="8" t="str">
        <f>IF(Buku_Bank[[#This Row],[Debet]]&gt;0,"Setoran",IF(Buku_Bank[[#This Row],[Kredit]]&gt;0,"Penarikan",""))</f>
        <v/>
      </c>
      <c r="H143" s="8" t="str">
        <f>IF(COUNTIF(Statement_Bank[MatchID],Buku_Bank[[#This Row],[MatchID]])&gt;0,"Ya","Tidak")</f>
        <v>Tidak</v>
      </c>
      <c r="J143" s="8"/>
    </row>
    <row r="144" spans="7:10" x14ac:dyDescent="0.25">
      <c r="G144" s="8" t="str">
        <f>IF(Buku_Bank[[#This Row],[Debet]]&gt;0,"Setoran",IF(Buku_Bank[[#This Row],[Kredit]]&gt;0,"Penarikan",""))</f>
        <v/>
      </c>
      <c r="H144" s="8" t="str">
        <f>IF(COUNTIF(Statement_Bank[MatchID],Buku_Bank[[#This Row],[MatchID]])&gt;0,"Ya","Tidak")</f>
        <v>Tidak</v>
      </c>
      <c r="J144" s="8"/>
    </row>
    <row r="145" spans="7:10" x14ac:dyDescent="0.25">
      <c r="G145" s="8" t="str">
        <f>IF(Buku_Bank[[#This Row],[Debet]]&gt;0,"Setoran",IF(Buku_Bank[[#This Row],[Kredit]]&gt;0,"Penarikan",""))</f>
        <v/>
      </c>
      <c r="H145" s="8" t="str">
        <f>IF(COUNTIF(Statement_Bank[MatchID],Buku_Bank[[#This Row],[MatchID]])&gt;0,"Ya","Tidak")</f>
        <v>Tidak</v>
      </c>
      <c r="J145" s="8"/>
    </row>
    <row r="146" spans="7:10" x14ac:dyDescent="0.25">
      <c r="G146" s="8" t="str">
        <f>IF(Buku_Bank[[#This Row],[Debet]]&gt;0,"Setoran",IF(Buku_Bank[[#This Row],[Kredit]]&gt;0,"Penarikan",""))</f>
        <v/>
      </c>
      <c r="H146" s="8" t="str">
        <f>IF(COUNTIF(Statement_Bank[MatchID],Buku_Bank[[#This Row],[MatchID]])&gt;0,"Ya","Tidak")</f>
        <v>Tidak</v>
      </c>
      <c r="J146" s="8"/>
    </row>
    <row r="147" spans="7:10" x14ac:dyDescent="0.25">
      <c r="G147" s="8" t="str">
        <f>IF(Buku_Bank[[#This Row],[Debet]]&gt;0,"Setoran",IF(Buku_Bank[[#This Row],[Kredit]]&gt;0,"Penarikan",""))</f>
        <v/>
      </c>
      <c r="H147" s="8" t="str">
        <f>IF(COUNTIF(Statement_Bank[MatchID],Buku_Bank[[#This Row],[MatchID]])&gt;0,"Ya","Tidak")</f>
        <v>Tidak</v>
      </c>
      <c r="J147" s="8"/>
    </row>
    <row r="148" spans="7:10" x14ac:dyDescent="0.25">
      <c r="G148" s="8" t="str">
        <f>IF(Buku_Bank[[#This Row],[Debet]]&gt;0,"Setoran",IF(Buku_Bank[[#This Row],[Kredit]]&gt;0,"Penarikan",""))</f>
        <v/>
      </c>
      <c r="H148" s="8" t="str">
        <f>IF(COUNTIF(Statement_Bank[MatchID],Buku_Bank[[#This Row],[MatchID]])&gt;0,"Ya","Tidak")</f>
        <v>Tidak</v>
      </c>
      <c r="J148" s="8"/>
    </row>
    <row r="149" spans="7:10" x14ac:dyDescent="0.25">
      <c r="G149" s="8" t="str">
        <f>IF(Buku_Bank[[#This Row],[Debet]]&gt;0,"Setoran",IF(Buku_Bank[[#This Row],[Kredit]]&gt;0,"Penarikan",""))</f>
        <v/>
      </c>
      <c r="H149" s="8" t="str">
        <f>IF(COUNTIF(Statement_Bank[MatchID],Buku_Bank[[#This Row],[MatchID]])&gt;0,"Ya","Tidak")</f>
        <v>Tidak</v>
      </c>
      <c r="J149" s="8"/>
    </row>
    <row r="150" spans="7:10" x14ac:dyDescent="0.25">
      <c r="G150" s="8" t="str">
        <f>IF(Buku_Bank[[#This Row],[Debet]]&gt;0,"Setoran",IF(Buku_Bank[[#This Row],[Kredit]]&gt;0,"Penarikan",""))</f>
        <v/>
      </c>
      <c r="H150" s="8" t="str">
        <f>IF(COUNTIF(Statement_Bank[MatchID],Buku_Bank[[#This Row],[MatchID]])&gt;0,"Ya","Tidak")</f>
        <v>Tidak</v>
      </c>
      <c r="J150" s="8"/>
    </row>
    <row r="151" spans="7:10" x14ac:dyDescent="0.25">
      <c r="G151" s="8" t="str">
        <f>IF(Buku_Bank[[#This Row],[Debet]]&gt;0,"Setoran",IF(Buku_Bank[[#This Row],[Kredit]]&gt;0,"Penarikan",""))</f>
        <v/>
      </c>
      <c r="H151" s="8" t="str">
        <f>IF(COUNTIF(Statement_Bank[MatchID],Buku_Bank[[#This Row],[MatchID]])&gt;0,"Ya","Tidak")</f>
        <v>Tidak</v>
      </c>
      <c r="J151" s="8"/>
    </row>
    <row r="152" spans="7:10" x14ac:dyDescent="0.25">
      <c r="G152" s="8" t="str">
        <f>IF(Buku_Bank[[#This Row],[Debet]]&gt;0,"Setoran",IF(Buku_Bank[[#This Row],[Kredit]]&gt;0,"Penarikan",""))</f>
        <v/>
      </c>
      <c r="H152" s="8" t="str">
        <f>IF(COUNTIF(Statement_Bank[MatchID],Buku_Bank[[#This Row],[MatchID]])&gt;0,"Ya","Tidak")</f>
        <v>Tidak</v>
      </c>
      <c r="J152" s="8"/>
    </row>
    <row r="153" spans="7:10" x14ac:dyDescent="0.25">
      <c r="G153" s="8" t="str">
        <f>IF(Buku_Bank[[#This Row],[Debet]]&gt;0,"Setoran",IF(Buku_Bank[[#This Row],[Kredit]]&gt;0,"Penarikan",""))</f>
        <v/>
      </c>
      <c r="H153" s="8" t="str">
        <f>IF(COUNTIF(Statement_Bank[MatchID],Buku_Bank[[#This Row],[MatchID]])&gt;0,"Ya","Tidak")</f>
        <v>Tidak</v>
      </c>
      <c r="J153" s="8"/>
    </row>
    <row r="154" spans="7:10" x14ac:dyDescent="0.25">
      <c r="G154" s="8" t="str">
        <f>IF(Buku_Bank[[#This Row],[Debet]]&gt;0,"Setoran",IF(Buku_Bank[[#This Row],[Kredit]]&gt;0,"Penarikan",""))</f>
        <v/>
      </c>
      <c r="H154" s="8" t="str">
        <f>IF(COUNTIF(Statement_Bank[MatchID],Buku_Bank[[#This Row],[MatchID]])&gt;0,"Ya","Tidak")</f>
        <v>Tidak</v>
      </c>
      <c r="J154" s="8"/>
    </row>
    <row r="155" spans="7:10" x14ac:dyDescent="0.25">
      <c r="G155" s="8" t="str">
        <f>IF(Buku_Bank[[#This Row],[Debet]]&gt;0,"Setoran",IF(Buku_Bank[[#This Row],[Kredit]]&gt;0,"Penarikan",""))</f>
        <v/>
      </c>
      <c r="H155" s="8" t="str">
        <f>IF(COUNTIF(Statement_Bank[MatchID],Buku_Bank[[#This Row],[MatchID]])&gt;0,"Ya","Tidak")</f>
        <v>Tidak</v>
      </c>
      <c r="J155" s="8"/>
    </row>
    <row r="156" spans="7:10" x14ac:dyDescent="0.25">
      <c r="G156" s="8" t="str">
        <f>IF(Buku_Bank[[#This Row],[Debet]]&gt;0,"Setoran",IF(Buku_Bank[[#This Row],[Kredit]]&gt;0,"Penarikan",""))</f>
        <v/>
      </c>
      <c r="H156" s="8" t="str">
        <f>IF(COUNTIF(Statement_Bank[MatchID],Buku_Bank[[#This Row],[MatchID]])&gt;0,"Ya","Tidak")</f>
        <v>Tidak</v>
      </c>
      <c r="J156" s="8"/>
    </row>
    <row r="157" spans="7:10" x14ac:dyDescent="0.25">
      <c r="G157" s="8" t="str">
        <f>IF(Buku_Bank[[#This Row],[Debet]]&gt;0,"Setoran",IF(Buku_Bank[[#This Row],[Kredit]]&gt;0,"Penarikan",""))</f>
        <v/>
      </c>
      <c r="H157" s="8" t="str">
        <f>IF(COUNTIF(Statement_Bank[MatchID],Buku_Bank[[#This Row],[MatchID]])&gt;0,"Ya","Tidak")</f>
        <v>Tidak</v>
      </c>
      <c r="J157" s="8"/>
    </row>
    <row r="158" spans="7:10" x14ac:dyDescent="0.25">
      <c r="G158" s="8" t="str">
        <f>IF(Buku_Bank[[#This Row],[Debet]]&gt;0,"Setoran",IF(Buku_Bank[[#This Row],[Kredit]]&gt;0,"Penarikan",""))</f>
        <v/>
      </c>
      <c r="H158" s="8" t="str">
        <f>IF(COUNTIF(Statement_Bank[MatchID],Buku_Bank[[#This Row],[MatchID]])&gt;0,"Ya","Tidak")</f>
        <v>Tidak</v>
      </c>
      <c r="J158" s="8"/>
    </row>
    <row r="159" spans="7:10" x14ac:dyDescent="0.25">
      <c r="G159" s="8" t="str">
        <f>IF(Buku_Bank[[#This Row],[Debet]]&gt;0,"Setoran",IF(Buku_Bank[[#This Row],[Kredit]]&gt;0,"Penarikan",""))</f>
        <v/>
      </c>
      <c r="H159" s="8" t="str">
        <f>IF(COUNTIF(Statement_Bank[MatchID],Buku_Bank[[#This Row],[MatchID]])&gt;0,"Ya","Tidak")</f>
        <v>Tidak</v>
      </c>
      <c r="J159" s="8"/>
    </row>
    <row r="160" spans="7:10" x14ac:dyDescent="0.25">
      <c r="G160" s="8" t="str">
        <f>IF(Buku_Bank[[#This Row],[Debet]]&gt;0,"Setoran",IF(Buku_Bank[[#This Row],[Kredit]]&gt;0,"Penarikan",""))</f>
        <v/>
      </c>
      <c r="H160" s="8" t="str">
        <f>IF(COUNTIF(Statement_Bank[MatchID],Buku_Bank[[#This Row],[MatchID]])&gt;0,"Ya","Tidak")</f>
        <v>Tidak</v>
      </c>
      <c r="J160" s="8"/>
    </row>
    <row r="161" spans="7:10" x14ac:dyDescent="0.25">
      <c r="G161" s="8" t="str">
        <f>IF(Buku_Bank[[#This Row],[Debet]]&gt;0,"Setoran",IF(Buku_Bank[[#This Row],[Kredit]]&gt;0,"Penarikan",""))</f>
        <v/>
      </c>
      <c r="H161" s="8" t="str">
        <f>IF(COUNTIF(Statement_Bank[MatchID],Buku_Bank[[#This Row],[MatchID]])&gt;0,"Ya","Tidak")</f>
        <v>Tidak</v>
      </c>
      <c r="J161" s="8"/>
    </row>
    <row r="162" spans="7:10" x14ac:dyDescent="0.25">
      <c r="G162" s="8" t="str">
        <f>IF(Buku_Bank[[#This Row],[Debet]]&gt;0,"Setoran",IF(Buku_Bank[[#This Row],[Kredit]]&gt;0,"Penarikan",""))</f>
        <v/>
      </c>
      <c r="H162" s="8" t="str">
        <f>IF(COUNTIF(Statement_Bank[MatchID],Buku_Bank[[#This Row],[MatchID]])&gt;0,"Ya","Tidak")</f>
        <v>Tidak</v>
      </c>
      <c r="J162" s="8"/>
    </row>
    <row r="163" spans="7:10" x14ac:dyDescent="0.25">
      <c r="G163" s="8" t="str">
        <f>IF(Buku_Bank[[#This Row],[Debet]]&gt;0,"Setoran",IF(Buku_Bank[[#This Row],[Kredit]]&gt;0,"Penarikan",""))</f>
        <v/>
      </c>
      <c r="H163" s="8" t="str">
        <f>IF(COUNTIF(Statement_Bank[MatchID],Buku_Bank[[#This Row],[MatchID]])&gt;0,"Ya","Tidak")</f>
        <v>Tidak</v>
      </c>
      <c r="J163" s="8"/>
    </row>
    <row r="164" spans="7:10" x14ac:dyDescent="0.25">
      <c r="G164" s="8" t="str">
        <f>IF(Buku_Bank[[#This Row],[Debet]]&gt;0,"Setoran",IF(Buku_Bank[[#This Row],[Kredit]]&gt;0,"Penarikan",""))</f>
        <v/>
      </c>
      <c r="H164" s="8" t="str">
        <f>IF(COUNTIF(Statement_Bank[MatchID],Buku_Bank[[#This Row],[MatchID]])&gt;0,"Ya","Tidak")</f>
        <v>Tidak</v>
      </c>
      <c r="J164" s="8"/>
    </row>
    <row r="165" spans="7:10" x14ac:dyDescent="0.25">
      <c r="G165" s="8" t="str">
        <f>IF(Buku_Bank[[#This Row],[Debet]]&gt;0,"Setoran",IF(Buku_Bank[[#This Row],[Kredit]]&gt;0,"Penarikan",""))</f>
        <v/>
      </c>
      <c r="H165" s="8" t="str">
        <f>IF(COUNTIF(Statement_Bank[MatchID],Buku_Bank[[#This Row],[MatchID]])&gt;0,"Ya","Tidak")</f>
        <v>Tidak</v>
      </c>
      <c r="J165" s="8"/>
    </row>
    <row r="166" spans="7:10" x14ac:dyDescent="0.25">
      <c r="G166" s="8" t="str">
        <f>IF(Buku_Bank[[#This Row],[Debet]]&gt;0,"Setoran",IF(Buku_Bank[[#This Row],[Kredit]]&gt;0,"Penarikan",""))</f>
        <v/>
      </c>
      <c r="H166" s="8" t="str">
        <f>IF(COUNTIF(Statement_Bank[MatchID],Buku_Bank[[#This Row],[MatchID]])&gt;0,"Ya","Tidak")</f>
        <v>Tidak</v>
      </c>
      <c r="J166" s="8"/>
    </row>
    <row r="167" spans="7:10" x14ac:dyDescent="0.25">
      <c r="G167" s="8" t="str">
        <f>IF(Buku_Bank[[#This Row],[Debet]]&gt;0,"Setoran",IF(Buku_Bank[[#This Row],[Kredit]]&gt;0,"Penarikan",""))</f>
        <v/>
      </c>
      <c r="H167" s="8" t="str">
        <f>IF(COUNTIF(Statement_Bank[MatchID],Buku_Bank[[#This Row],[MatchID]])&gt;0,"Ya","Tidak")</f>
        <v>Tidak</v>
      </c>
      <c r="J167" s="8"/>
    </row>
    <row r="168" spans="7:10" x14ac:dyDescent="0.25">
      <c r="G168" s="8" t="str">
        <f>IF(Buku_Bank[[#This Row],[Debet]]&gt;0,"Setoran",IF(Buku_Bank[[#This Row],[Kredit]]&gt;0,"Penarikan",""))</f>
        <v/>
      </c>
      <c r="H168" s="8" t="str">
        <f>IF(COUNTIF(Statement_Bank[MatchID],Buku_Bank[[#This Row],[MatchID]])&gt;0,"Ya","Tidak")</f>
        <v>Tidak</v>
      </c>
      <c r="J168" s="8"/>
    </row>
    <row r="169" spans="7:10" x14ac:dyDescent="0.25">
      <c r="G169" s="8" t="str">
        <f>IF(Buku_Bank[[#This Row],[Debet]]&gt;0,"Setoran",IF(Buku_Bank[[#This Row],[Kredit]]&gt;0,"Penarikan",""))</f>
        <v/>
      </c>
      <c r="H169" s="8" t="str">
        <f>IF(COUNTIF(Statement_Bank[MatchID],Buku_Bank[[#This Row],[MatchID]])&gt;0,"Ya","Tidak")</f>
        <v>Tidak</v>
      </c>
      <c r="J169" s="8"/>
    </row>
    <row r="170" spans="7:10" x14ac:dyDescent="0.25">
      <c r="G170" s="8" t="str">
        <f>IF(Buku_Bank[[#This Row],[Debet]]&gt;0,"Setoran",IF(Buku_Bank[[#This Row],[Kredit]]&gt;0,"Penarikan",""))</f>
        <v/>
      </c>
      <c r="H170" s="8" t="str">
        <f>IF(COUNTIF(Statement_Bank[MatchID],Buku_Bank[[#This Row],[MatchID]])&gt;0,"Ya","Tidak")</f>
        <v>Tidak</v>
      </c>
      <c r="J170" s="8"/>
    </row>
    <row r="171" spans="7:10" x14ac:dyDescent="0.25">
      <c r="G171" s="8" t="str">
        <f>IF(Buku_Bank[[#This Row],[Debet]]&gt;0,"Setoran",IF(Buku_Bank[[#This Row],[Kredit]]&gt;0,"Penarikan",""))</f>
        <v/>
      </c>
      <c r="H171" s="8" t="str">
        <f>IF(COUNTIF(Statement_Bank[MatchID],Buku_Bank[[#This Row],[MatchID]])&gt;0,"Ya","Tidak")</f>
        <v>Tidak</v>
      </c>
      <c r="J171" s="8"/>
    </row>
    <row r="172" spans="7:10" x14ac:dyDescent="0.25">
      <c r="G172" s="8" t="str">
        <f>IF(Buku_Bank[[#This Row],[Debet]]&gt;0,"Setoran",IF(Buku_Bank[[#This Row],[Kredit]]&gt;0,"Penarikan",""))</f>
        <v/>
      </c>
      <c r="H172" s="8" t="str">
        <f>IF(COUNTIF(Statement_Bank[MatchID],Buku_Bank[[#This Row],[MatchID]])&gt;0,"Ya","Tidak")</f>
        <v>Tidak</v>
      </c>
      <c r="J172" s="8"/>
    </row>
    <row r="173" spans="7:10" x14ac:dyDescent="0.25">
      <c r="G173" s="8" t="str">
        <f>IF(Buku_Bank[[#This Row],[Debet]]&gt;0,"Setoran",IF(Buku_Bank[[#This Row],[Kredit]]&gt;0,"Penarikan",""))</f>
        <v/>
      </c>
      <c r="H173" s="8" t="str">
        <f>IF(COUNTIF(Statement_Bank[MatchID],Buku_Bank[[#This Row],[MatchID]])&gt;0,"Ya","Tidak")</f>
        <v>Tidak</v>
      </c>
      <c r="J173" s="8"/>
    </row>
    <row r="174" spans="7:10" x14ac:dyDescent="0.25">
      <c r="G174" s="8" t="str">
        <f>IF(Buku_Bank[[#This Row],[Debet]]&gt;0,"Setoran",IF(Buku_Bank[[#This Row],[Kredit]]&gt;0,"Penarikan",""))</f>
        <v/>
      </c>
      <c r="H174" s="8" t="str">
        <f>IF(COUNTIF(Statement_Bank[MatchID],Buku_Bank[[#This Row],[MatchID]])&gt;0,"Ya","Tidak")</f>
        <v>Tidak</v>
      </c>
      <c r="J174" s="8"/>
    </row>
    <row r="175" spans="7:10" x14ac:dyDescent="0.25">
      <c r="G175" s="8" t="str">
        <f>IF(Buku_Bank[[#This Row],[Debet]]&gt;0,"Setoran",IF(Buku_Bank[[#This Row],[Kredit]]&gt;0,"Penarikan",""))</f>
        <v/>
      </c>
      <c r="H175" s="8" t="str">
        <f>IF(COUNTIF(Statement_Bank[MatchID],Buku_Bank[[#This Row],[MatchID]])&gt;0,"Ya","Tidak")</f>
        <v>Tidak</v>
      </c>
      <c r="J175" s="8"/>
    </row>
    <row r="176" spans="7:10" x14ac:dyDescent="0.25">
      <c r="G176" s="8" t="str">
        <f>IF(Buku_Bank[[#This Row],[Debet]]&gt;0,"Setoran",IF(Buku_Bank[[#This Row],[Kredit]]&gt;0,"Penarikan",""))</f>
        <v/>
      </c>
      <c r="H176" s="8" t="str">
        <f>IF(COUNTIF(Statement_Bank[MatchID],Buku_Bank[[#This Row],[MatchID]])&gt;0,"Ya","Tidak")</f>
        <v>Tidak</v>
      </c>
      <c r="J176" s="8"/>
    </row>
    <row r="177" spans="7:10" x14ac:dyDescent="0.25">
      <c r="G177" s="8" t="str">
        <f>IF(Buku_Bank[[#This Row],[Debet]]&gt;0,"Setoran",IF(Buku_Bank[[#This Row],[Kredit]]&gt;0,"Penarikan",""))</f>
        <v/>
      </c>
      <c r="H177" s="8" t="str">
        <f>IF(COUNTIF(Statement_Bank[MatchID],Buku_Bank[[#This Row],[MatchID]])&gt;0,"Ya","Tidak")</f>
        <v>Tidak</v>
      </c>
      <c r="J177" s="8"/>
    </row>
    <row r="178" spans="7:10" x14ac:dyDescent="0.25">
      <c r="G178" s="8" t="str">
        <f>IF(Buku_Bank[[#This Row],[Debet]]&gt;0,"Setoran",IF(Buku_Bank[[#This Row],[Kredit]]&gt;0,"Penarikan",""))</f>
        <v/>
      </c>
      <c r="H178" s="8" t="str">
        <f>IF(COUNTIF(Statement_Bank[MatchID],Buku_Bank[[#This Row],[MatchID]])&gt;0,"Ya","Tidak")</f>
        <v>Tidak</v>
      </c>
      <c r="J178" s="8"/>
    </row>
    <row r="179" spans="7:10" x14ac:dyDescent="0.25">
      <c r="G179" s="8" t="str">
        <f>IF(Buku_Bank[[#This Row],[Debet]]&gt;0,"Setoran",IF(Buku_Bank[[#This Row],[Kredit]]&gt;0,"Penarikan",""))</f>
        <v/>
      </c>
      <c r="H179" s="8" t="str">
        <f>IF(COUNTIF(Statement_Bank[MatchID],Buku_Bank[[#This Row],[MatchID]])&gt;0,"Ya","Tidak")</f>
        <v>Tidak</v>
      </c>
      <c r="J179" s="8"/>
    </row>
    <row r="180" spans="7:10" x14ac:dyDescent="0.25">
      <c r="G180" s="8" t="str">
        <f>IF(Buku_Bank[[#This Row],[Debet]]&gt;0,"Setoran",IF(Buku_Bank[[#This Row],[Kredit]]&gt;0,"Penarikan",""))</f>
        <v/>
      </c>
      <c r="H180" s="8" t="str">
        <f>IF(COUNTIF(Statement_Bank[MatchID],Buku_Bank[[#This Row],[MatchID]])&gt;0,"Ya","Tidak")</f>
        <v>Tidak</v>
      </c>
      <c r="J180" s="8"/>
    </row>
    <row r="181" spans="7:10" x14ac:dyDescent="0.25">
      <c r="G181" s="8" t="str">
        <f>IF(Buku_Bank[[#This Row],[Debet]]&gt;0,"Setoran",IF(Buku_Bank[[#This Row],[Kredit]]&gt;0,"Penarikan",""))</f>
        <v/>
      </c>
      <c r="H181" s="8" t="str">
        <f>IF(COUNTIF(Statement_Bank[MatchID],Buku_Bank[[#This Row],[MatchID]])&gt;0,"Ya","Tidak")</f>
        <v>Tidak</v>
      </c>
      <c r="J181" s="8"/>
    </row>
    <row r="182" spans="7:10" x14ac:dyDescent="0.25">
      <c r="G182" s="8" t="str">
        <f>IF(Buku_Bank[[#This Row],[Debet]]&gt;0,"Setoran",IF(Buku_Bank[[#This Row],[Kredit]]&gt;0,"Penarikan",""))</f>
        <v/>
      </c>
      <c r="H182" s="8" t="str">
        <f>IF(COUNTIF(Statement_Bank[MatchID],Buku_Bank[[#This Row],[MatchID]])&gt;0,"Ya","Tidak")</f>
        <v>Tidak</v>
      </c>
      <c r="J182" s="8"/>
    </row>
    <row r="183" spans="7:10" x14ac:dyDescent="0.25">
      <c r="G183" s="8" t="str">
        <f>IF(Buku_Bank[[#This Row],[Debet]]&gt;0,"Setoran",IF(Buku_Bank[[#This Row],[Kredit]]&gt;0,"Penarikan",""))</f>
        <v/>
      </c>
      <c r="H183" s="8" t="str">
        <f>IF(COUNTIF(Statement_Bank[MatchID],Buku_Bank[[#This Row],[MatchID]])&gt;0,"Ya","Tidak")</f>
        <v>Tidak</v>
      </c>
      <c r="J183" s="8"/>
    </row>
    <row r="184" spans="7:10" x14ac:dyDescent="0.25">
      <c r="G184" s="8" t="str">
        <f>IF(Buku_Bank[[#This Row],[Debet]]&gt;0,"Setoran",IF(Buku_Bank[[#This Row],[Kredit]]&gt;0,"Penarikan",""))</f>
        <v/>
      </c>
      <c r="H184" s="8" t="str">
        <f>IF(COUNTIF(Statement_Bank[MatchID],Buku_Bank[[#This Row],[MatchID]])&gt;0,"Ya","Tidak")</f>
        <v>Tidak</v>
      </c>
      <c r="J184" s="8"/>
    </row>
    <row r="185" spans="7:10" x14ac:dyDescent="0.25">
      <c r="G185" s="8" t="str">
        <f>IF(Buku_Bank[[#This Row],[Debet]]&gt;0,"Setoran",IF(Buku_Bank[[#This Row],[Kredit]]&gt;0,"Penarikan",""))</f>
        <v/>
      </c>
      <c r="H185" s="8" t="str">
        <f>IF(COUNTIF(Statement_Bank[MatchID],Buku_Bank[[#This Row],[MatchID]])&gt;0,"Ya","Tidak")</f>
        <v>Tidak</v>
      </c>
      <c r="J185" s="8"/>
    </row>
    <row r="186" spans="7:10" x14ac:dyDescent="0.25">
      <c r="G186" s="8" t="str">
        <f>IF(Buku_Bank[[#This Row],[Debet]]&gt;0,"Setoran",IF(Buku_Bank[[#This Row],[Kredit]]&gt;0,"Penarikan",""))</f>
        <v/>
      </c>
      <c r="H186" s="8" t="str">
        <f>IF(COUNTIF(Statement_Bank[MatchID],Buku_Bank[[#This Row],[MatchID]])&gt;0,"Ya","Tidak")</f>
        <v>Tidak</v>
      </c>
      <c r="J186" s="8"/>
    </row>
    <row r="187" spans="7:10" x14ac:dyDescent="0.25">
      <c r="G187" s="8" t="str">
        <f>IF(Buku_Bank[[#This Row],[Debet]]&gt;0,"Setoran",IF(Buku_Bank[[#This Row],[Kredit]]&gt;0,"Penarikan",""))</f>
        <v/>
      </c>
      <c r="H187" s="8" t="str">
        <f>IF(COUNTIF(Statement_Bank[MatchID],Buku_Bank[[#This Row],[MatchID]])&gt;0,"Ya","Tidak")</f>
        <v>Tidak</v>
      </c>
      <c r="J187" s="8"/>
    </row>
    <row r="188" spans="7:10" x14ac:dyDescent="0.25">
      <c r="G188" s="8" t="str">
        <f>IF(Buku_Bank[[#This Row],[Debet]]&gt;0,"Setoran",IF(Buku_Bank[[#This Row],[Kredit]]&gt;0,"Penarikan",""))</f>
        <v/>
      </c>
      <c r="H188" s="8" t="str">
        <f>IF(COUNTIF(Statement_Bank[MatchID],Buku_Bank[[#This Row],[MatchID]])&gt;0,"Ya","Tidak")</f>
        <v>Tidak</v>
      </c>
      <c r="J188" s="8"/>
    </row>
    <row r="189" spans="7:10" x14ac:dyDescent="0.25">
      <c r="G189" s="8" t="str">
        <f>IF(Buku_Bank[[#This Row],[Debet]]&gt;0,"Setoran",IF(Buku_Bank[[#This Row],[Kredit]]&gt;0,"Penarikan",""))</f>
        <v/>
      </c>
      <c r="H189" s="8" t="str">
        <f>IF(COUNTIF(Statement_Bank[MatchID],Buku_Bank[[#This Row],[MatchID]])&gt;0,"Ya","Tidak")</f>
        <v>Tidak</v>
      </c>
      <c r="J189" s="8"/>
    </row>
    <row r="190" spans="7:10" x14ac:dyDescent="0.25">
      <c r="G190" s="8" t="str">
        <f>IF(Buku_Bank[[#This Row],[Debet]]&gt;0,"Setoran",IF(Buku_Bank[[#This Row],[Kredit]]&gt;0,"Penarikan",""))</f>
        <v/>
      </c>
      <c r="H190" s="8" t="str">
        <f>IF(COUNTIF(Statement_Bank[MatchID],Buku_Bank[[#This Row],[MatchID]])&gt;0,"Ya","Tidak")</f>
        <v>Tidak</v>
      </c>
      <c r="J190" s="8"/>
    </row>
    <row r="191" spans="7:10" x14ac:dyDescent="0.25">
      <c r="G191" s="8" t="str">
        <f>IF(Buku_Bank[[#This Row],[Debet]]&gt;0,"Setoran",IF(Buku_Bank[[#This Row],[Kredit]]&gt;0,"Penarikan",""))</f>
        <v/>
      </c>
      <c r="H191" s="8" t="str">
        <f>IF(COUNTIF(Statement_Bank[MatchID],Buku_Bank[[#This Row],[MatchID]])&gt;0,"Ya","Tidak")</f>
        <v>Tidak</v>
      </c>
      <c r="J191" s="8"/>
    </row>
    <row r="192" spans="7:10" x14ac:dyDescent="0.25">
      <c r="G192" s="8" t="str">
        <f>IF(Buku_Bank[[#This Row],[Debet]]&gt;0,"Setoran",IF(Buku_Bank[[#This Row],[Kredit]]&gt;0,"Penarikan",""))</f>
        <v/>
      </c>
      <c r="H192" s="8" t="str">
        <f>IF(COUNTIF(Statement_Bank[MatchID],Buku_Bank[[#This Row],[MatchID]])&gt;0,"Ya","Tidak")</f>
        <v>Tidak</v>
      </c>
      <c r="J192" s="8"/>
    </row>
    <row r="193" spans="7:10" x14ac:dyDescent="0.25">
      <c r="G193" s="8" t="str">
        <f>IF(Buku_Bank[[#This Row],[Debet]]&gt;0,"Setoran",IF(Buku_Bank[[#This Row],[Kredit]]&gt;0,"Penarikan",""))</f>
        <v/>
      </c>
      <c r="H193" s="8" t="str">
        <f>IF(COUNTIF(Statement_Bank[MatchID],Buku_Bank[[#This Row],[MatchID]])&gt;0,"Ya","Tidak")</f>
        <v>Tidak</v>
      </c>
      <c r="J193" s="8"/>
    </row>
    <row r="194" spans="7:10" x14ac:dyDescent="0.25">
      <c r="G194" s="8" t="str">
        <f>IF(Buku_Bank[[#This Row],[Debet]]&gt;0,"Setoran",IF(Buku_Bank[[#This Row],[Kredit]]&gt;0,"Penarikan",""))</f>
        <v/>
      </c>
      <c r="H194" s="8" t="str">
        <f>IF(COUNTIF(Statement_Bank[MatchID],Buku_Bank[[#This Row],[MatchID]])&gt;0,"Ya","Tidak")</f>
        <v>Tidak</v>
      </c>
      <c r="J194" s="8"/>
    </row>
    <row r="195" spans="7:10" x14ac:dyDescent="0.25">
      <c r="G195" s="8" t="str">
        <f>IF(Buku_Bank[[#This Row],[Debet]]&gt;0,"Setoran",IF(Buku_Bank[[#This Row],[Kredit]]&gt;0,"Penarikan",""))</f>
        <v/>
      </c>
      <c r="H195" s="8" t="str">
        <f>IF(COUNTIF(Statement_Bank[MatchID],Buku_Bank[[#This Row],[MatchID]])&gt;0,"Ya","Tidak")</f>
        <v>Tidak</v>
      </c>
      <c r="J195" s="8"/>
    </row>
    <row r="196" spans="7:10" x14ac:dyDescent="0.25">
      <c r="G196" s="8" t="str">
        <f>IF(Buku_Bank[[#This Row],[Debet]]&gt;0,"Setoran",IF(Buku_Bank[[#This Row],[Kredit]]&gt;0,"Penarikan",""))</f>
        <v/>
      </c>
      <c r="H196" s="8" t="str">
        <f>IF(COUNTIF(Statement_Bank[MatchID],Buku_Bank[[#This Row],[MatchID]])&gt;0,"Ya","Tidak")</f>
        <v>Tidak</v>
      </c>
      <c r="J196" s="8"/>
    </row>
    <row r="197" spans="7:10" x14ac:dyDescent="0.25">
      <c r="G197" s="8" t="str">
        <f>IF(Buku_Bank[[#This Row],[Debet]]&gt;0,"Setoran",IF(Buku_Bank[[#This Row],[Kredit]]&gt;0,"Penarikan",""))</f>
        <v/>
      </c>
      <c r="H197" s="8" t="str">
        <f>IF(COUNTIF(Statement_Bank[MatchID],Buku_Bank[[#This Row],[MatchID]])&gt;0,"Ya","Tidak")</f>
        <v>Tidak</v>
      </c>
      <c r="J197" s="8"/>
    </row>
    <row r="198" spans="7:10" x14ac:dyDescent="0.25">
      <c r="G198" s="8" t="str">
        <f>IF(Buku_Bank[[#This Row],[Debet]]&gt;0,"Setoran",IF(Buku_Bank[[#This Row],[Kredit]]&gt;0,"Penarikan",""))</f>
        <v/>
      </c>
      <c r="H198" s="8" t="str">
        <f>IF(COUNTIF(Statement_Bank[MatchID],Buku_Bank[[#This Row],[MatchID]])&gt;0,"Ya","Tidak")</f>
        <v>Tidak</v>
      </c>
      <c r="J198" s="8"/>
    </row>
    <row r="199" spans="7:10" x14ac:dyDescent="0.25">
      <c r="G199" s="8" t="str">
        <f>IF(Buku_Bank[[#This Row],[Debet]]&gt;0,"Setoran",IF(Buku_Bank[[#This Row],[Kredit]]&gt;0,"Penarikan",""))</f>
        <v/>
      </c>
      <c r="H199" s="8" t="str">
        <f>IF(COUNTIF(Statement_Bank[MatchID],Buku_Bank[[#This Row],[MatchID]])&gt;0,"Ya","Tidak")</f>
        <v>Tidak</v>
      </c>
      <c r="J199" s="8"/>
    </row>
    <row r="200" spans="7:10" x14ac:dyDescent="0.25">
      <c r="G200" s="8" t="str">
        <f>IF(Buku_Bank[[#This Row],[Debet]]&gt;0,"Setoran",IF(Buku_Bank[[#This Row],[Kredit]]&gt;0,"Penarikan",""))</f>
        <v/>
      </c>
      <c r="H200" s="8" t="str">
        <f>IF(COUNTIF(Statement_Bank[MatchID],Buku_Bank[[#This Row],[MatchID]])&gt;0,"Ya","Tidak")</f>
        <v>Tidak</v>
      </c>
      <c r="J200" s="8"/>
    </row>
    <row r="201" spans="7:10" x14ac:dyDescent="0.25">
      <c r="G201" s="8" t="str">
        <f>IF(Buku_Bank[[#This Row],[Debet]]&gt;0,"Setoran",IF(Buku_Bank[[#This Row],[Kredit]]&gt;0,"Penarikan",""))</f>
        <v/>
      </c>
      <c r="H201" s="8" t="str">
        <f>IF(COUNTIF(Statement_Bank[MatchID],Buku_Bank[[#This Row],[MatchID]])&gt;0,"Ya","Tidak")</f>
        <v>Tidak</v>
      </c>
      <c r="J201" s="8"/>
    </row>
    <row r="202" spans="7:10" x14ac:dyDescent="0.25">
      <c r="G202" s="8" t="str">
        <f>IF(Buku_Bank[[#This Row],[Debet]]&gt;0,"Setoran",IF(Buku_Bank[[#This Row],[Kredit]]&gt;0,"Penarikan",""))</f>
        <v/>
      </c>
      <c r="H202" s="8" t="str">
        <f>IF(COUNTIF(Statement_Bank[MatchID],Buku_Bank[[#This Row],[MatchID]])&gt;0,"Ya","Tidak")</f>
        <v>Tidak</v>
      </c>
      <c r="J202" s="8"/>
    </row>
    <row r="203" spans="7:10" x14ac:dyDescent="0.25">
      <c r="G203" s="8" t="str">
        <f>IF(Buku_Bank[[#This Row],[Debet]]&gt;0,"Setoran",IF(Buku_Bank[[#This Row],[Kredit]]&gt;0,"Penarikan",""))</f>
        <v/>
      </c>
      <c r="H203" s="8" t="str">
        <f>IF(COUNTIF(Statement_Bank[MatchID],Buku_Bank[[#This Row],[MatchID]])&gt;0,"Ya","Tidak")</f>
        <v>Tidak</v>
      </c>
      <c r="J203" s="8"/>
    </row>
    <row r="204" spans="7:10" x14ac:dyDescent="0.25">
      <c r="G204" s="8" t="str">
        <f>IF(Buku_Bank[[#This Row],[Debet]]&gt;0,"Setoran",IF(Buku_Bank[[#This Row],[Kredit]]&gt;0,"Penarikan",""))</f>
        <v/>
      </c>
      <c r="H204" s="8" t="str">
        <f>IF(COUNTIF(Statement_Bank[MatchID],Buku_Bank[[#This Row],[MatchID]])&gt;0,"Ya","Tidak")</f>
        <v>Tidak</v>
      </c>
      <c r="J204" s="8"/>
    </row>
    <row r="205" spans="7:10" x14ac:dyDescent="0.25">
      <c r="G205" s="8" t="str">
        <f>IF(Buku_Bank[[#This Row],[Debet]]&gt;0,"Setoran",IF(Buku_Bank[[#This Row],[Kredit]]&gt;0,"Penarikan",""))</f>
        <v/>
      </c>
      <c r="H205" s="8" t="str">
        <f>IF(COUNTIF(Statement_Bank[MatchID],Buku_Bank[[#This Row],[MatchID]])&gt;0,"Ya","Tidak")</f>
        <v>Tidak</v>
      </c>
      <c r="J205" s="8"/>
    </row>
    <row r="206" spans="7:10" x14ac:dyDescent="0.25">
      <c r="G206" s="8" t="str">
        <f>IF(Buku_Bank[[#This Row],[Debet]]&gt;0,"Setoran",IF(Buku_Bank[[#This Row],[Kredit]]&gt;0,"Penarikan",""))</f>
        <v/>
      </c>
      <c r="H206" s="8" t="str">
        <f>IF(COUNTIF(Statement_Bank[MatchID],Buku_Bank[[#This Row],[MatchID]])&gt;0,"Ya","Tidak")</f>
        <v>Tidak</v>
      </c>
      <c r="J206" s="8"/>
    </row>
    <row r="207" spans="7:10" x14ac:dyDescent="0.25">
      <c r="G207" s="8" t="str">
        <f>IF(Buku_Bank[[#This Row],[Debet]]&gt;0,"Setoran",IF(Buku_Bank[[#This Row],[Kredit]]&gt;0,"Penarikan",""))</f>
        <v/>
      </c>
      <c r="H207" s="8" t="str">
        <f>IF(COUNTIF(Statement_Bank[MatchID],Buku_Bank[[#This Row],[MatchID]])&gt;0,"Ya","Tidak")</f>
        <v>Tidak</v>
      </c>
      <c r="J207" s="8"/>
    </row>
    <row r="208" spans="7:10" x14ac:dyDescent="0.25">
      <c r="G208" s="8" t="str">
        <f>IF(Buku_Bank[[#This Row],[Debet]]&gt;0,"Setoran",IF(Buku_Bank[[#This Row],[Kredit]]&gt;0,"Penarikan",""))</f>
        <v/>
      </c>
      <c r="H208" s="8" t="str">
        <f>IF(COUNTIF(Statement_Bank[MatchID],Buku_Bank[[#This Row],[MatchID]])&gt;0,"Ya","Tidak")</f>
        <v>Tidak</v>
      </c>
      <c r="J208" s="8"/>
    </row>
    <row r="209" spans="7:10" x14ac:dyDescent="0.25">
      <c r="G209" s="8" t="str">
        <f>IF(Buku_Bank[[#This Row],[Debet]]&gt;0,"Setoran",IF(Buku_Bank[[#This Row],[Kredit]]&gt;0,"Penarikan",""))</f>
        <v/>
      </c>
      <c r="H209" s="8" t="str">
        <f>IF(COUNTIF(Statement_Bank[MatchID],Buku_Bank[[#This Row],[MatchID]])&gt;0,"Ya","Tidak")</f>
        <v>Tidak</v>
      </c>
      <c r="J209" s="8"/>
    </row>
    <row r="210" spans="7:10" x14ac:dyDescent="0.25">
      <c r="G210" s="8" t="str">
        <f>IF(Buku_Bank[[#This Row],[Debet]]&gt;0,"Setoran",IF(Buku_Bank[[#This Row],[Kredit]]&gt;0,"Penarikan",""))</f>
        <v/>
      </c>
      <c r="H210" s="8" t="str">
        <f>IF(COUNTIF(Statement_Bank[MatchID],Buku_Bank[[#This Row],[MatchID]])&gt;0,"Ya","Tidak")</f>
        <v>Tidak</v>
      </c>
      <c r="J210" s="8"/>
    </row>
    <row r="211" spans="7:10" x14ac:dyDescent="0.25">
      <c r="G211" s="8" t="str">
        <f>IF(Buku_Bank[[#This Row],[Debet]]&gt;0,"Setoran",IF(Buku_Bank[[#This Row],[Kredit]]&gt;0,"Penarikan",""))</f>
        <v/>
      </c>
      <c r="H211" s="8" t="str">
        <f>IF(COUNTIF(Statement_Bank[MatchID],Buku_Bank[[#This Row],[MatchID]])&gt;0,"Ya","Tidak")</f>
        <v>Tidak</v>
      </c>
      <c r="J211" s="8"/>
    </row>
    <row r="212" spans="7:10" x14ac:dyDescent="0.25">
      <c r="G212" s="8" t="str">
        <f>IF(Buku_Bank[[#This Row],[Debet]]&gt;0,"Setoran",IF(Buku_Bank[[#This Row],[Kredit]]&gt;0,"Penarikan",""))</f>
        <v/>
      </c>
      <c r="H212" s="8" t="str">
        <f>IF(COUNTIF(Statement_Bank[MatchID],Buku_Bank[[#This Row],[MatchID]])&gt;0,"Ya","Tidak")</f>
        <v>Tidak</v>
      </c>
      <c r="J212" s="8"/>
    </row>
    <row r="213" spans="7:10" x14ac:dyDescent="0.25">
      <c r="G213" s="8" t="str">
        <f>IF(Buku_Bank[[#This Row],[Debet]]&gt;0,"Setoran",IF(Buku_Bank[[#This Row],[Kredit]]&gt;0,"Penarikan",""))</f>
        <v/>
      </c>
      <c r="H213" s="8" t="str">
        <f>IF(COUNTIF(Statement_Bank[MatchID],Buku_Bank[[#This Row],[MatchID]])&gt;0,"Ya","Tidak")</f>
        <v>Tidak</v>
      </c>
      <c r="J213" s="8"/>
    </row>
    <row r="214" spans="7:10" x14ac:dyDescent="0.25">
      <c r="G214" s="8" t="str">
        <f>IF(Buku_Bank[[#This Row],[Debet]]&gt;0,"Setoran",IF(Buku_Bank[[#This Row],[Kredit]]&gt;0,"Penarikan",""))</f>
        <v/>
      </c>
      <c r="H214" s="8" t="str">
        <f>IF(COUNTIF(Statement_Bank[MatchID],Buku_Bank[[#This Row],[MatchID]])&gt;0,"Ya","Tidak")</f>
        <v>Tidak</v>
      </c>
      <c r="J214" s="8"/>
    </row>
    <row r="215" spans="7:10" x14ac:dyDescent="0.25">
      <c r="G215" s="8" t="str">
        <f>IF(Buku_Bank[[#This Row],[Debet]]&gt;0,"Setoran",IF(Buku_Bank[[#This Row],[Kredit]]&gt;0,"Penarikan",""))</f>
        <v/>
      </c>
      <c r="H215" s="8" t="str">
        <f>IF(COUNTIF(Statement_Bank[MatchID],Buku_Bank[[#This Row],[MatchID]])&gt;0,"Ya","Tidak")</f>
        <v>Tidak</v>
      </c>
      <c r="J215" s="8"/>
    </row>
    <row r="216" spans="7:10" x14ac:dyDescent="0.25">
      <c r="G216" s="8" t="str">
        <f>IF(Buku_Bank[[#This Row],[Debet]]&gt;0,"Setoran",IF(Buku_Bank[[#This Row],[Kredit]]&gt;0,"Penarikan",""))</f>
        <v/>
      </c>
      <c r="H216" s="8" t="str">
        <f>IF(COUNTIF(Statement_Bank[MatchID],Buku_Bank[[#This Row],[MatchID]])&gt;0,"Ya","Tidak")</f>
        <v>Tidak</v>
      </c>
      <c r="J216" s="8"/>
    </row>
    <row r="217" spans="7:10" x14ac:dyDescent="0.25">
      <c r="G217" s="8" t="str">
        <f>IF(Buku_Bank[[#This Row],[Debet]]&gt;0,"Setoran",IF(Buku_Bank[[#This Row],[Kredit]]&gt;0,"Penarikan",""))</f>
        <v/>
      </c>
      <c r="H217" s="8" t="str">
        <f>IF(COUNTIF(Statement_Bank[MatchID],Buku_Bank[[#This Row],[MatchID]])&gt;0,"Ya","Tidak")</f>
        <v>Tidak</v>
      </c>
      <c r="J217" s="8"/>
    </row>
    <row r="218" spans="7:10" x14ac:dyDescent="0.25">
      <c r="G218" s="8" t="str">
        <f>IF(Buku_Bank[[#This Row],[Debet]]&gt;0,"Setoran",IF(Buku_Bank[[#This Row],[Kredit]]&gt;0,"Penarikan",""))</f>
        <v/>
      </c>
      <c r="H218" s="8" t="str">
        <f>IF(COUNTIF(Statement_Bank[MatchID],Buku_Bank[[#This Row],[MatchID]])&gt;0,"Ya","Tidak")</f>
        <v>Tidak</v>
      </c>
      <c r="J218" s="8"/>
    </row>
    <row r="219" spans="7:10" x14ac:dyDescent="0.25">
      <c r="G219" s="8" t="str">
        <f>IF(Buku_Bank[[#This Row],[Debet]]&gt;0,"Setoran",IF(Buku_Bank[[#This Row],[Kredit]]&gt;0,"Penarikan",""))</f>
        <v/>
      </c>
      <c r="H219" s="8" t="str">
        <f>IF(COUNTIF(Statement_Bank[MatchID],Buku_Bank[[#This Row],[MatchID]])&gt;0,"Ya","Tidak")</f>
        <v>Tidak</v>
      </c>
      <c r="J219" s="8"/>
    </row>
    <row r="220" spans="7:10" x14ac:dyDescent="0.25">
      <c r="G220" s="8" t="str">
        <f>IF(Buku_Bank[[#This Row],[Debet]]&gt;0,"Setoran",IF(Buku_Bank[[#This Row],[Kredit]]&gt;0,"Penarikan",""))</f>
        <v/>
      </c>
      <c r="H220" s="8" t="str">
        <f>IF(COUNTIF(Statement_Bank[MatchID],Buku_Bank[[#This Row],[MatchID]])&gt;0,"Ya","Tidak")</f>
        <v>Tidak</v>
      </c>
      <c r="J220" s="8"/>
    </row>
    <row r="221" spans="7:10" x14ac:dyDescent="0.25">
      <c r="G221" s="8" t="str">
        <f>IF(Buku_Bank[[#This Row],[Debet]]&gt;0,"Setoran",IF(Buku_Bank[[#This Row],[Kredit]]&gt;0,"Penarikan",""))</f>
        <v/>
      </c>
      <c r="H221" s="8" t="str">
        <f>IF(COUNTIF(Statement_Bank[MatchID],Buku_Bank[[#This Row],[MatchID]])&gt;0,"Ya","Tidak")</f>
        <v>Tidak</v>
      </c>
      <c r="J221" s="8"/>
    </row>
    <row r="222" spans="7:10" x14ac:dyDescent="0.25">
      <c r="G222" s="8" t="str">
        <f>IF(Buku_Bank[[#This Row],[Debet]]&gt;0,"Setoran",IF(Buku_Bank[[#This Row],[Kredit]]&gt;0,"Penarikan",""))</f>
        <v/>
      </c>
      <c r="H222" s="8" t="str">
        <f>IF(COUNTIF(Statement_Bank[MatchID],Buku_Bank[[#This Row],[MatchID]])&gt;0,"Ya","Tidak")</f>
        <v>Tidak</v>
      </c>
      <c r="J222" s="8"/>
    </row>
    <row r="223" spans="7:10" x14ac:dyDescent="0.25">
      <c r="G223" s="8" t="str">
        <f>IF(Buku_Bank[[#This Row],[Debet]]&gt;0,"Setoran",IF(Buku_Bank[[#This Row],[Kredit]]&gt;0,"Penarikan",""))</f>
        <v/>
      </c>
      <c r="H223" s="8" t="str">
        <f>IF(COUNTIF(Statement_Bank[MatchID],Buku_Bank[[#This Row],[MatchID]])&gt;0,"Ya","Tidak")</f>
        <v>Tidak</v>
      </c>
      <c r="J223" s="8"/>
    </row>
    <row r="224" spans="7:10" x14ac:dyDescent="0.25">
      <c r="G224" s="8" t="str">
        <f>IF(Buku_Bank[[#This Row],[Debet]]&gt;0,"Setoran",IF(Buku_Bank[[#This Row],[Kredit]]&gt;0,"Penarikan",""))</f>
        <v/>
      </c>
      <c r="H224" s="8" t="str">
        <f>IF(COUNTIF(Statement_Bank[MatchID],Buku_Bank[[#This Row],[MatchID]])&gt;0,"Ya","Tidak")</f>
        <v>Tidak</v>
      </c>
      <c r="J224" s="8"/>
    </row>
    <row r="225" spans="7:10" x14ac:dyDescent="0.25">
      <c r="G225" s="8" t="str">
        <f>IF(Buku_Bank[[#This Row],[Debet]]&gt;0,"Setoran",IF(Buku_Bank[[#This Row],[Kredit]]&gt;0,"Penarikan",""))</f>
        <v/>
      </c>
      <c r="H225" s="8" t="str">
        <f>IF(COUNTIF(Statement_Bank[MatchID],Buku_Bank[[#This Row],[MatchID]])&gt;0,"Ya","Tidak")</f>
        <v>Tidak</v>
      </c>
      <c r="J225" s="8"/>
    </row>
    <row r="226" spans="7:10" x14ac:dyDescent="0.25">
      <c r="G226" s="8" t="str">
        <f>IF(Buku_Bank[[#This Row],[Debet]]&gt;0,"Setoran",IF(Buku_Bank[[#This Row],[Kredit]]&gt;0,"Penarikan",""))</f>
        <v/>
      </c>
      <c r="H226" s="8" t="str">
        <f>IF(COUNTIF(Statement_Bank[MatchID],Buku_Bank[[#This Row],[MatchID]])&gt;0,"Ya","Tidak")</f>
        <v>Tidak</v>
      </c>
      <c r="J226" s="8"/>
    </row>
    <row r="227" spans="7:10" x14ac:dyDescent="0.25">
      <c r="G227" s="8" t="str">
        <f>IF(Buku_Bank[[#This Row],[Debet]]&gt;0,"Setoran",IF(Buku_Bank[[#This Row],[Kredit]]&gt;0,"Penarikan",""))</f>
        <v/>
      </c>
      <c r="H227" s="8" t="str">
        <f>IF(COUNTIF(Statement_Bank[MatchID],Buku_Bank[[#This Row],[MatchID]])&gt;0,"Ya","Tidak")</f>
        <v>Tidak</v>
      </c>
      <c r="J227" s="8"/>
    </row>
    <row r="228" spans="7:10" x14ac:dyDescent="0.25">
      <c r="G228" s="8" t="str">
        <f>IF(Buku_Bank[[#This Row],[Debet]]&gt;0,"Setoran",IF(Buku_Bank[[#This Row],[Kredit]]&gt;0,"Penarikan",""))</f>
        <v/>
      </c>
      <c r="H228" s="8" t="str">
        <f>IF(COUNTIF(Statement_Bank[MatchID],Buku_Bank[[#This Row],[MatchID]])&gt;0,"Ya","Tidak")</f>
        <v>Tidak</v>
      </c>
      <c r="J228" s="8"/>
    </row>
    <row r="229" spans="7:10" x14ac:dyDescent="0.25">
      <c r="G229" s="8" t="str">
        <f>IF(Buku_Bank[[#This Row],[Debet]]&gt;0,"Setoran",IF(Buku_Bank[[#This Row],[Kredit]]&gt;0,"Penarikan",""))</f>
        <v/>
      </c>
      <c r="H229" s="8" t="str">
        <f>IF(COUNTIF(Statement_Bank[MatchID],Buku_Bank[[#This Row],[MatchID]])&gt;0,"Ya","Tidak")</f>
        <v>Tidak</v>
      </c>
      <c r="J229" s="8"/>
    </row>
    <row r="230" spans="7:10" x14ac:dyDescent="0.25">
      <c r="G230" s="8" t="str">
        <f>IF(Buku_Bank[[#This Row],[Debet]]&gt;0,"Setoran",IF(Buku_Bank[[#This Row],[Kredit]]&gt;0,"Penarikan",""))</f>
        <v/>
      </c>
      <c r="H230" s="8" t="str">
        <f>IF(COUNTIF(Statement_Bank[MatchID],Buku_Bank[[#This Row],[MatchID]])&gt;0,"Ya","Tidak")</f>
        <v>Tidak</v>
      </c>
      <c r="J230" s="8"/>
    </row>
    <row r="231" spans="7:10" x14ac:dyDescent="0.25">
      <c r="G231" s="8" t="str">
        <f>IF(Buku_Bank[[#This Row],[Debet]]&gt;0,"Setoran",IF(Buku_Bank[[#This Row],[Kredit]]&gt;0,"Penarikan",""))</f>
        <v/>
      </c>
      <c r="H231" s="8" t="str">
        <f>IF(COUNTIF(Statement_Bank[MatchID],Buku_Bank[[#This Row],[MatchID]])&gt;0,"Ya","Tidak")</f>
        <v>Tidak</v>
      </c>
      <c r="J231" s="8"/>
    </row>
    <row r="232" spans="7:10" x14ac:dyDescent="0.25">
      <c r="G232" s="8" t="str">
        <f>IF(Buku_Bank[[#This Row],[Debet]]&gt;0,"Setoran",IF(Buku_Bank[[#This Row],[Kredit]]&gt;0,"Penarikan",""))</f>
        <v/>
      </c>
      <c r="H232" s="8" t="str">
        <f>IF(COUNTIF(Statement_Bank[MatchID],Buku_Bank[[#This Row],[MatchID]])&gt;0,"Ya","Tidak")</f>
        <v>Tidak</v>
      </c>
      <c r="J232" s="8"/>
    </row>
    <row r="233" spans="7:10" x14ac:dyDescent="0.25">
      <c r="G233" s="8" t="str">
        <f>IF(Buku_Bank[[#This Row],[Debet]]&gt;0,"Setoran",IF(Buku_Bank[[#This Row],[Kredit]]&gt;0,"Penarikan",""))</f>
        <v/>
      </c>
      <c r="H233" s="8" t="str">
        <f>IF(COUNTIF(Statement_Bank[MatchID],Buku_Bank[[#This Row],[MatchID]])&gt;0,"Ya","Tidak")</f>
        <v>Tidak</v>
      </c>
      <c r="J233" s="8"/>
    </row>
    <row r="234" spans="7:10" x14ac:dyDescent="0.25">
      <c r="G234" s="8" t="str">
        <f>IF(Buku_Bank[[#This Row],[Debet]]&gt;0,"Setoran",IF(Buku_Bank[[#This Row],[Kredit]]&gt;0,"Penarikan",""))</f>
        <v/>
      </c>
      <c r="H234" s="8" t="str">
        <f>IF(COUNTIF(Statement_Bank[MatchID],Buku_Bank[[#This Row],[MatchID]])&gt;0,"Ya","Tidak")</f>
        <v>Tidak</v>
      </c>
      <c r="J234" s="8"/>
    </row>
    <row r="235" spans="7:10" x14ac:dyDescent="0.25">
      <c r="G235" s="8" t="str">
        <f>IF(Buku_Bank[[#This Row],[Debet]]&gt;0,"Setoran",IF(Buku_Bank[[#This Row],[Kredit]]&gt;0,"Penarikan",""))</f>
        <v/>
      </c>
      <c r="H235" s="8" t="str">
        <f>IF(COUNTIF(Statement_Bank[MatchID],Buku_Bank[[#This Row],[MatchID]])&gt;0,"Ya","Tidak")</f>
        <v>Tidak</v>
      </c>
      <c r="J235" s="8"/>
    </row>
    <row r="236" spans="7:10" x14ac:dyDescent="0.25">
      <c r="G236" s="8" t="str">
        <f>IF(Buku_Bank[[#This Row],[Debet]]&gt;0,"Setoran",IF(Buku_Bank[[#This Row],[Kredit]]&gt;0,"Penarikan",""))</f>
        <v/>
      </c>
      <c r="H236" s="8" t="str">
        <f>IF(COUNTIF(Statement_Bank[MatchID],Buku_Bank[[#This Row],[MatchID]])&gt;0,"Ya","Tidak")</f>
        <v>Tidak</v>
      </c>
      <c r="J236" s="8"/>
    </row>
    <row r="237" spans="7:10" x14ac:dyDescent="0.25">
      <c r="G237" s="8" t="str">
        <f>IF(Buku_Bank[[#This Row],[Debet]]&gt;0,"Setoran",IF(Buku_Bank[[#This Row],[Kredit]]&gt;0,"Penarikan",""))</f>
        <v/>
      </c>
      <c r="H237" s="8" t="str">
        <f>IF(COUNTIF(Statement_Bank[MatchID],Buku_Bank[[#This Row],[MatchID]])&gt;0,"Ya","Tidak")</f>
        <v>Tidak</v>
      </c>
      <c r="J237" s="8"/>
    </row>
    <row r="238" spans="7:10" x14ac:dyDescent="0.25">
      <c r="G238" s="8" t="str">
        <f>IF(Buku_Bank[[#This Row],[Debet]]&gt;0,"Setoran",IF(Buku_Bank[[#This Row],[Kredit]]&gt;0,"Penarikan",""))</f>
        <v/>
      </c>
      <c r="H238" s="8" t="str">
        <f>IF(COUNTIF(Statement_Bank[MatchID],Buku_Bank[[#This Row],[MatchID]])&gt;0,"Ya","Tidak")</f>
        <v>Tidak</v>
      </c>
      <c r="J238" s="8"/>
    </row>
    <row r="239" spans="7:10" x14ac:dyDescent="0.25">
      <c r="G239" s="8" t="str">
        <f>IF(Buku_Bank[[#This Row],[Debet]]&gt;0,"Setoran",IF(Buku_Bank[[#This Row],[Kredit]]&gt;0,"Penarikan",""))</f>
        <v/>
      </c>
      <c r="H239" s="8" t="str">
        <f>IF(COUNTIF(Statement_Bank[MatchID],Buku_Bank[[#This Row],[MatchID]])&gt;0,"Ya","Tidak")</f>
        <v>Tidak</v>
      </c>
      <c r="J239" s="8"/>
    </row>
    <row r="240" spans="7:10" x14ac:dyDescent="0.25">
      <c r="G240" s="8" t="str">
        <f>IF(Buku_Bank[[#This Row],[Debet]]&gt;0,"Setoran",IF(Buku_Bank[[#This Row],[Kredit]]&gt;0,"Penarikan",""))</f>
        <v/>
      </c>
      <c r="H240" s="8" t="str">
        <f>IF(COUNTIF(Statement_Bank[MatchID],Buku_Bank[[#This Row],[MatchID]])&gt;0,"Ya","Tidak")</f>
        <v>Tidak</v>
      </c>
      <c r="J240" s="8"/>
    </row>
    <row r="241" spans="7:10" x14ac:dyDescent="0.25">
      <c r="G241" s="8" t="str">
        <f>IF(Buku_Bank[[#This Row],[Debet]]&gt;0,"Setoran",IF(Buku_Bank[[#This Row],[Kredit]]&gt;0,"Penarikan",""))</f>
        <v/>
      </c>
      <c r="H241" s="8" t="str">
        <f>IF(COUNTIF(Statement_Bank[MatchID],Buku_Bank[[#This Row],[MatchID]])&gt;0,"Ya","Tidak")</f>
        <v>Tidak</v>
      </c>
      <c r="J241" s="8"/>
    </row>
    <row r="242" spans="7:10" x14ac:dyDescent="0.25">
      <c r="G242" s="8" t="str">
        <f>IF(Buku_Bank[[#This Row],[Debet]]&gt;0,"Setoran",IF(Buku_Bank[[#This Row],[Kredit]]&gt;0,"Penarikan",""))</f>
        <v/>
      </c>
      <c r="H242" s="8" t="str">
        <f>IF(COUNTIF(Statement_Bank[MatchID],Buku_Bank[[#This Row],[MatchID]])&gt;0,"Ya","Tidak")</f>
        <v>Tidak</v>
      </c>
      <c r="J242" s="8"/>
    </row>
    <row r="243" spans="7:10" x14ac:dyDescent="0.25">
      <c r="G243" s="8" t="str">
        <f>IF(Buku_Bank[[#This Row],[Debet]]&gt;0,"Setoran",IF(Buku_Bank[[#This Row],[Kredit]]&gt;0,"Penarikan",""))</f>
        <v/>
      </c>
      <c r="H243" s="8" t="str">
        <f>IF(COUNTIF(Statement_Bank[MatchID],Buku_Bank[[#This Row],[MatchID]])&gt;0,"Ya","Tidak")</f>
        <v>Tidak</v>
      </c>
      <c r="J243" s="8"/>
    </row>
    <row r="244" spans="7:10" x14ac:dyDescent="0.25">
      <c r="G244" s="8" t="str">
        <f>IF(Buku_Bank[[#This Row],[Debet]]&gt;0,"Setoran",IF(Buku_Bank[[#This Row],[Kredit]]&gt;0,"Penarikan",""))</f>
        <v/>
      </c>
      <c r="H244" s="8" t="str">
        <f>IF(COUNTIF(Statement_Bank[MatchID],Buku_Bank[[#This Row],[MatchID]])&gt;0,"Ya","Tidak")</f>
        <v>Tidak</v>
      </c>
      <c r="J244" s="8"/>
    </row>
    <row r="245" spans="7:10" x14ac:dyDescent="0.25">
      <c r="G245" s="8" t="str">
        <f>IF(Buku_Bank[[#This Row],[Debet]]&gt;0,"Setoran",IF(Buku_Bank[[#This Row],[Kredit]]&gt;0,"Penarikan",""))</f>
        <v/>
      </c>
      <c r="H245" s="8" t="str">
        <f>IF(COUNTIF(Statement_Bank[MatchID],Buku_Bank[[#This Row],[MatchID]])&gt;0,"Ya","Tidak")</f>
        <v>Tidak</v>
      </c>
      <c r="J245" s="8"/>
    </row>
    <row r="246" spans="7:10" x14ac:dyDescent="0.25">
      <c r="G246" s="8" t="str">
        <f>IF(Buku_Bank[[#This Row],[Debet]]&gt;0,"Setoran",IF(Buku_Bank[[#This Row],[Kredit]]&gt;0,"Penarikan",""))</f>
        <v/>
      </c>
      <c r="H246" s="8" t="str">
        <f>IF(COUNTIF(Statement_Bank[MatchID],Buku_Bank[[#This Row],[MatchID]])&gt;0,"Ya","Tidak")</f>
        <v>Tidak</v>
      </c>
      <c r="J246" s="8"/>
    </row>
    <row r="247" spans="7:10" x14ac:dyDescent="0.25">
      <c r="G247" s="8" t="str">
        <f>IF(Buku_Bank[[#This Row],[Debet]]&gt;0,"Setoran",IF(Buku_Bank[[#This Row],[Kredit]]&gt;0,"Penarikan",""))</f>
        <v/>
      </c>
      <c r="H247" s="8" t="str">
        <f>IF(COUNTIF(Statement_Bank[MatchID],Buku_Bank[[#This Row],[MatchID]])&gt;0,"Ya","Tidak")</f>
        <v>Tidak</v>
      </c>
      <c r="J247" s="8"/>
    </row>
    <row r="248" spans="7:10" x14ac:dyDescent="0.25">
      <c r="G248" s="8" t="str">
        <f>IF(Buku_Bank[[#This Row],[Debet]]&gt;0,"Setoran",IF(Buku_Bank[[#This Row],[Kredit]]&gt;0,"Penarikan",""))</f>
        <v/>
      </c>
      <c r="H248" s="8" t="str">
        <f>IF(COUNTIF(Statement_Bank[MatchID],Buku_Bank[[#This Row],[MatchID]])&gt;0,"Ya","Tidak")</f>
        <v>Tidak</v>
      </c>
      <c r="J248" s="8"/>
    </row>
    <row r="249" spans="7:10" x14ac:dyDescent="0.25">
      <c r="G249" s="8" t="str">
        <f>IF(Buku_Bank[[#This Row],[Debet]]&gt;0,"Setoran",IF(Buku_Bank[[#This Row],[Kredit]]&gt;0,"Penarikan",""))</f>
        <v/>
      </c>
      <c r="H249" s="8" t="str">
        <f>IF(COUNTIF(Statement_Bank[MatchID],Buku_Bank[[#This Row],[MatchID]])&gt;0,"Ya","Tidak")</f>
        <v>Tidak</v>
      </c>
      <c r="J249" s="8"/>
    </row>
    <row r="250" spans="7:10" x14ac:dyDescent="0.25">
      <c r="G250" s="8" t="str">
        <f>IF(Buku_Bank[[#This Row],[Debet]]&gt;0,"Setoran",IF(Buku_Bank[[#This Row],[Kredit]]&gt;0,"Penarikan",""))</f>
        <v/>
      </c>
      <c r="H250" s="8" t="str">
        <f>IF(COUNTIF(Statement_Bank[MatchID],Buku_Bank[[#This Row],[MatchID]])&gt;0,"Ya","Tidak")</f>
        <v>Tidak</v>
      </c>
      <c r="J250" s="8"/>
    </row>
    <row r="251" spans="7:10" x14ac:dyDescent="0.25">
      <c r="G251" s="8" t="str">
        <f>IF(Buku_Bank[[#This Row],[Debet]]&gt;0,"Setoran",IF(Buku_Bank[[#This Row],[Kredit]]&gt;0,"Penarikan",""))</f>
        <v/>
      </c>
      <c r="H251" s="8" t="str">
        <f>IF(COUNTIF(Statement_Bank[MatchID],Buku_Bank[[#This Row],[MatchID]])&gt;0,"Ya","Tidak")</f>
        <v>Tidak</v>
      </c>
      <c r="J251" s="8"/>
    </row>
    <row r="252" spans="7:10" x14ac:dyDescent="0.25">
      <c r="G252" s="8" t="str">
        <f>IF(Buku_Bank[[#This Row],[Debet]]&gt;0,"Setoran",IF(Buku_Bank[[#This Row],[Kredit]]&gt;0,"Penarikan",""))</f>
        <v/>
      </c>
      <c r="H252" s="8" t="str">
        <f>IF(COUNTIF(Statement_Bank[MatchID],Buku_Bank[[#This Row],[MatchID]])&gt;0,"Ya","Tidak")</f>
        <v>Tidak</v>
      </c>
      <c r="J252" s="8"/>
    </row>
    <row r="253" spans="7:10" x14ac:dyDescent="0.25">
      <c r="G253" s="8" t="str">
        <f>IF(Buku_Bank[[#This Row],[Debet]]&gt;0,"Setoran",IF(Buku_Bank[[#This Row],[Kredit]]&gt;0,"Penarikan",""))</f>
        <v/>
      </c>
      <c r="H253" s="8" t="str">
        <f>IF(COUNTIF(Statement_Bank[MatchID],Buku_Bank[[#This Row],[MatchID]])&gt;0,"Ya","Tidak")</f>
        <v>Tidak</v>
      </c>
      <c r="J253" s="8"/>
    </row>
    <row r="254" spans="7:10" x14ac:dyDescent="0.25">
      <c r="G254" s="8" t="str">
        <f>IF(Buku_Bank[[#This Row],[Debet]]&gt;0,"Setoran",IF(Buku_Bank[[#This Row],[Kredit]]&gt;0,"Penarikan",""))</f>
        <v/>
      </c>
      <c r="H254" s="8" t="str">
        <f>IF(COUNTIF(Statement_Bank[MatchID],Buku_Bank[[#This Row],[MatchID]])&gt;0,"Ya","Tidak")</f>
        <v>Tidak</v>
      </c>
      <c r="J254" s="8"/>
    </row>
    <row r="255" spans="7:10" x14ac:dyDescent="0.25">
      <c r="G255" s="8" t="str">
        <f>IF(Buku_Bank[[#This Row],[Debet]]&gt;0,"Setoran",IF(Buku_Bank[[#This Row],[Kredit]]&gt;0,"Penarikan",""))</f>
        <v/>
      </c>
      <c r="H255" s="8" t="str">
        <f>IF(COUNTIF(Statement_Bank[MatchID],Buku_Bank[[#This Row],[MatchID]])&gt;0,"Ya","Tidak")</f>
        <v>Tidak</v>
      </c>
      <c r="J255" s="8"/>
    </row>
    <row r="256" spans="7:10" x14ac:dyDescent="0.25">
      <c r="G256" s="8" t="str">
        <f>IF(Buku_Bank[[#This Row],[Debet]]&gt;0,"Setoran",IF(Buku_Bank[[#This Row],[Kredit]]&gt;0,"Penarikan",""))</f>
        <v/>
      </c>
      <c r="H256" s="8" t="str">
        <f>IF(COUNTIF(Statement_Bank[MatchID],Buku_Bank[[#This Row],[MatchID]])&gt;0,"Ya","Tidak")</f>
        <v>Tidak</v>
      </c>
      <c r="J256" s="8"/>
    </row>
    <row r="257" spans="7:10" x14ac:dyDescent="0.25">
      <c r="G257" s="8" t="str">
        <f>IF(Buku_Bank[[#This Row],[Debet]]&gt;0,"Setoran",IF(Buku_Bank[[#This Row],[Kredit]]&gt;0,"Penarikan",""))</f>
        <v/>
      </c>
      <c r="H257" s="8" t="str">
        <f>IF(COUNTIF(Statement_Bank[MatchID],Buku_Bank[[#This Row],[MatchID]])&gt;0,"Ya","Tidak")</f>
        <v>Tidak</v>
      </c>
      <c r="J257" s="8"/>
    </row>
    <row r="258" spans="7:10" x14ac:dyDescent="0.25">
      <c r="G258" s="8" t="str">
        <f>IF(Buku_Bank[[#This Row],[Debet]]&gt;0,"Setoran",IF(Buku_Bank[[#This Row],[Kredit]]&gt;0,"Penarikan",""))</f>
        <v/>
      </c>
      <c r="H258" s="8" t="str">
        <f>IF(COUNTIF(Statement_Bank[MatchID],Buku_Bank[[#This Row],[MatchID]])&gt;0,"Ya","Tidak")</f>
        <v>Tidak</v>
      </c>
      <c r="J258" s="8"/>
    </row>
    <row r="259" spans="7:10" x14ac:dyDescent="0.25">
      <c r="G259" s="8" t="str">
        <f>IF(Buku_Bank[[#This Row],[Debet]]&gt;0,"Setoran",IF(Buku_Bank[[#This Row],[Kredit]]&gt;0,"Penarikan",""))</f>
        <v/>
      </c>
      <c r="H259" s="8" t="str">
        <f>IF(COUNTIF(Statement_Bank[MatchID],Buku_Bank[[#This Row],[MatchID]])&gt;0,"Ya","Tidak")</f>
        <v>Tidak</v>
      </c>
      <c r="J259" s="8"/>
    </row>
    <row r="260" spans="7:10" x14ac:dyDescent="0.25">
      <c r="G260" s="8" t="str">
        <f>IF(Buku_Bank[[#This Row],[Debet]]&gt;0,"Setoran",IF(Buku_Bank[[#This Row],[Kredit]]&gt;0,"Penarikan",""))</f>
        <v/>
      </c>
      <c r="H260" s="8" t="str">
        <f>IF(COUNTIF(Statement_Bank[MatchID],Buku_Bank[[#This Row],[MatchID]])&gt;0,"Ya","Tidak")</f>
        <v>Tidak</v>
      </c>
      <c r="J260" s="8"/>
    </row>
    <row r="261" spans="7:10" x14ac:dyDescent="0.25">
      <c r="G261" s="8" t="str">
        <f>IF(Buku_Bank[[#This Row],[Debet]]&gt;0,"Setoran",IF(Buku_Bank[[#This Row],[Kredit]]&gt;0,"Penarikan",""))</f>
        <v/>
      </c>
      <c r="H261" s="8" t="str">
        <f>IF(COUNTIF(Statement_Bank[MatchID],Buku_Bank[[#This Row],[MatchID]])&gt;0,"Ya","Tidak")</f>
        <v>Tidak</v>
      </c>
      <c r="J261" s="8"/>
    </row>
    <row r="262" spans="7:10" x14ac:dyDescent="0.25">
      <c r="G262" s="8" t="str">
        <f>IF(Buku_Bank[[#This Row],[Debet]]&gt;0,"Setoran",IF(Buku_Bank[[#This Row],[Kredit]]&gt;0,"Penarikan",""))</f>
        <v/>
      </c>
      <c r="H262" s="8" t="str">
        <f>IF(COUNTIF(Statement_Bank[MatchID],Buku_Bank[[#This Row],[MatchID]])&gt;0,"Ya","Tidak")</f>
        <v>Tidak</v>
      </c>
      <c r="J262" s="8"/>
    </row>
    <row r="263" spans="7:10" x14ac:dyDescent="0.25">
      <c r="G263" s="8" t="str">
        <f>IF(Buku_Bank[[#This Row],[Debet]]&gt;0,"Setoran",IF(Buku_Bank[[#This Row],[Kredit]]&gt;0,"Penarikan",""))</f>
        <v/>
      </c>
      <c r="H263" s="8" t="str">
        <f>IF(COUNTIF(Statement_Bank[MatchID],Buku_Bank[[#This Row],[MatchID]])&gt;0,"Ya","Tidak")</f>
        <v>Tidak</v>
      </c>
      <c r="J263" s="8"/>
    </row>
    <row r="264" spans="7:10" x14ac:dyDescent="0.25">
      <c r="G264" s="8" t="str">
        <f>IF(Buku_Bank[[#This Row],[Debet]]&gt;0,"Setoran",IF(Buku_Bank[[#This Row],[Kredit]]&gt;0,"Penarikan",""))</f>
        <v/>
      </c>
      <c r="H264" s="8" t="str">
        <f>IF(COUNTIF(Statement_Bank[MatchID],Buku_Bank[[#This Row],[MatchID]])&gt;0,"Ya","Tidak")</f>
        <v>Tidak</v>
      </c>
      <c r="J264" s="8"/>
    </row>
    <row r="265" spans="7:10" x14ac:dyDescent="0.25">
      <c r="G265" s="8" t="str">
        <f>IF(Buku_Bank[[#This Row],[Debet]]&gt;0,"Setoran",IF(Buku_Bank[[#This Row],[Kredit]]&gt;0,"Penarikan",""))</f>
        <v/>
      </c>
      <c r="H265" s="8" t="str">
        <f>IF(COUNTIF(Statement_Bank[MatchID],Buku_Bank[[#This Row],[MatchID]])&gt;0,"Ya","Tidak")</f>
        <v>Tidak</v>
      </c>
      <c r="J265" s="8"/>
    </row>
    <row r="266" spans="7:10" x14ac:dyDescent="0.25">
      <c r="G266" s="8" t="str">
        <f>IF(Buku_Bank[[#This Row],[Debet]]&gt;0,"Setoran",IF(Buku_Bank[[#This Row],[Kredit]]&gt;0,"Penarikan",""))</f>
        <v/>
      </c>
      <c r="H266" s="8" t="str">
        <f>IF(COUNTIF(Statement_Bank[MatchID],Buku_Bank[[#This Row],[MatchID]])&gt;0,"Ya","Tidak")</f>
        <v>Tidak</v>
      </c>
      <c r="J266" s="8"/>
    </row>
    <row r="267" spans="7:10" x14ac:dyDescent="0.25">
      <c r="G267" s="8" t="str">
        <f>IF(Buku_Bank[[#This Row],[Debet]]&gt;0,"Setoran",IF(Buku_Bank[[#This Row],[Kredit]]&gt;0,"Penarikan",""))</f>
        <v/>
      </c>
      <c r="H267" s="8" t="str">
        <f>IF(COUNTIF(Statement_Bank[MatchID],Buku_Bank[[#This Row],[MatchID]])&gt;0,"Ya","Tidak")</f>
        <v>Tidak</v>
      </c>
      <c r="J267" s="8"/>
    </row>
    <row r="268" spans="7:10" x14ac:dyDescent="0.25">
      <c r="G268" s="8" t="str">
        <f>IF(Buku_Bank[[#This Row],[Debet]]&gt;0,"Setoran",IF(Buku_Bank[[#This Row],[Kredit]]&gt;0,"Penarikan",""))</f>
        <v/>
      </c>
      <c r="H268" s="8" t="str">
        <f>IF(COUNTIF(Statement_Bank[MatchID],Buku_Bank[[#This Row],[MatchID]])&gt;0,"Ya","Tidak")</f>
        <v>Tidak</v>
      </c>
      <c r="J268" s="8"/>
    </row>
    <row r="269" spans="7:10" x14ac:dyDescent="0.25">
      <c r="G269" s="8" t="str">
        <f>IF(Buku_Bank[[#This Row],[Debet]]&gt;0,"Setoran",IF(Buku_Bank[[#This Row],[Kredit]]&gt;0,"Penarikan",""))</f>
        <v/>
      </c>
      <c r="H269" s="8" t="str">
        <f>IF(COUNTIF(Statement_Bank[MatchID],Buku_Bank[[#This Row],[MatchID]])&gt;0,"Ya","Tidak")</f>
        <v>Tidak</v>
      </c>
      <c r="J269" s="8"/>
    </row>
    <row r="270" spans="7:10" x14ac:dyDescent="0.25">
      <c r="G270" s="8" t="str">
        <f>IF(Buku_Bank[[#This Row],[Debet]]&gt;0,"Setoran",IF(Buku_Bank[[#This Row],[Kredit]]&gt;0,"Penarikan",""))</f>
        <v/>
      </c>
      <c r="H270" s="8" t="str">
        <f>IF(COUNTIF(Statement_Bank[MatchID],Buku_Bank[[#This Row],[MatchID]])&gt;0,"Ya","Tidak")</f>
        <v>Tidak</v>
      </c>
      <c r="J270" s="8"/>
    </row>
    <row r="271" spans="7:10" x14ac:dyDescent="0.25">
      <c r="G271" s="8" t="str">
        <f>IF(Buku_Bank[[#This Row],[Debet]]&gt;0,"Setoran",IF(Buku_Bank[[#This Row],[Kredit]]&gt;0,"Penarikan",""))</f>
        <v/>
      </c>
      <c r="H271" s="8" t="str">
        <f>IF(COUNTIF(Statement_Bank[MatchID],Buku_Bank[[#This Row],[MatchID]])&gt;0,"Ya","Tidak")</f>
        <v>Tidak</v>
      </c>
      <c r="J271" s="8"/>
    </row>
    <row r="272" spans="7:10" x14ac:dyDescent="0.25">
      <c r="G272" s="8" t="str">
        <f>IF(Buku_Bank[[#This Row],[Debet]]&gt;0,"Setoran",IF(Buku_Bank[[#This Row],[Kredit]]&gt;0,"Penarikan",""))</f>
        <v/>
      </c>
      <c r="H272" s="8" t="str">
        <f>IF(COUNTIF(Statement_Bank[MatchID],Buku_Bank[[#This Row],[MatchID]])&gt;0,"Ya","Tidak")</f>
        <v>Tidak</v>
      </c>
      <c r="J272" s="8"/>
    </row>
    <row r="273" spans="7:10" x14ac:dyDescent="0.25">
      <c r="G273" s="8" t="str">
        <f>IF(Buku_Bank[[#This Row],[Debet]]&gt;0,"Setoran",IF(Buku_Bank[[#This Row],[Kredit]]&gt;0,"Penarikan",""))</f>
        <v/>
      </c>
      <c r="H273" s="8" t="str">
        <f>IF(COUNTIF(Statement_Bank[MatchID],Buku_Bank[[#This Row],[MatchID]])&gt;0,"Ya","Tidak")</f>
        <v>Tidak</v>
      </c>
      <c r="J273" s="8"/>
    </row>
    <row r="274" spans="7:10" x14ac:dyDescent="0.25">
      <c r="G274" s="8" t="str">
        <f>IF(Buku_Bank[[#This Row],[Debet]]&gt;0,"Setoran",IF(Buku_Bank[[#This Row],[Kredit]]&gt;0,"Penarikan",""))</f>
        <v/>
      </c>
      <c r="H274" s="8" t="str">
        <f>IF(COUNTIF(Statement_Bank[MatchID],Buku_Bank[[#This Row],[MatchID]])&gt;0,"Ya","Tidak")</f>
        <v>Tidak</v>
      </c>
      <c r="J274" s="8"/>
    </row>
    <row r="275" spans="7:10" x14ac:dyDescent="0.25">
      <c r="G275" s="8" t="str">
        <f>IF(Buku_Bank[[#This Row],[Debet]]&gt;0,"Setoran",IF(Buku_Bank[[#This Row],[Kredit]]&gt;0,"Penarikan",""))</f>
        <v/>
      </c>
      <c r="H275" s="8" t="str">
        <f>IF(COUNTIF(Statement_Bank[MatchID],Buku_Bank[[#This Row],[MatchID]])&gt;0,"Ya","Tidak")</f>
        <v>Tidak</v>
      </c>
      <c r="J275" s="8"/>
    </row>
    <row r="276" spans="7:10" x14ac:dyDescent="0.25">
      <c r="G276" s="8" t="str">
        <f>IF(Buku_Bank[[#This Row],[Debet]]&gt;0,"Setoran",IF(Buku_Bank[[#This Row],[Kredit]]&gt;0,"Penarikan",""))</f>
        <v/>
      </c>
      <c r="H276" s="8" t="str">
        <f>IF(COUNTIF(Statement_Bank[MatchID],Buku_Bank[[#This Row],[MatchID]])&gt;0,"Ya","Tidak")</f>
        <v>Tidak</v>
      </c>
      <c r="J276" s="8"/>
    </row>
    <row r="277" spans="7:10" x14ac:dyDescent="0.25">
      <c r="G277" s="8" t="str">
        <f>IF(Buku_Bank[[#This Row],[Debet]]&gt;0,"Setoran",IF(Buku_Bank[[#This Row],[Kredit]]&gt;0,"Penarikan",""))</f>
        <v/>
      </c>
      <c r="H277" s="8" t="str">
        <f>IF(COUNTIF(Statement_Bank[MatchID],Buku_Bank[[#This Row],[MatchID]])&gt;0,"Ya","Tidak")</f>
        <v>Tidak</v>
      </c>
      <c r="J277" s="8"/>
    </row>
    <row r="278" spans="7:10" x14ac:dyDescent="0.25">
      <c r="G278" s="8" t="str">
        <f>IF(Buku_Bank[[#This Row],[Debet]]&gt;0,"Setoran",IF(Buku_Bank[[#This Row],[Kredit]]&gt;0,"Penarikan",""))</f>
        <v/>
      </c>
      <c r="H278" s="8" t="str">
        <f>IF(COUNTIF(Statement_Bank[MatchID],Buku_Bank[[#This Row],[MatchID]])&gt;0,"Ya","Tidak")</f>
        <v>Tidak</v>
      </c>
      <c r="J278" s="8"/>
    </row>
    <row r="279" spans="7:10" x14ac:dyDescent="0.25">
      <c r="G279" s="8" t="str">
        <f>IF(Buku_Bank[[#This Row],[Debet]]&gt;0,"Setoran",IF(Buku_Bank[[#This Row],[Kredit]]&gt;0,"Penarikan",""))</f>
        <v/>
      </c>
      <c r="H279" s="8" t="str">
        <f>IF(COUNTIF(Statement_Bank[MatchID],Buku_Bank[[#This Row],[MatchID]])&gt;0,"Ya","Tidak")</f>
        <v>Tidak</v>
      </c>
      <c r="J279" s="8"/>
    </row>
    <row r="280" spans="7:10" x14ac:dyDescent="0.25">
      <c r="G280" s="8" t="str">
        <f>IF(Buku_Bank[[#This Row],[Debet]]&gt;0,"Setoran",IF(Buku_Bank[[#This Row],[Kredit]]&gt;0,"Penarikan",""))</f>
        <v/>
      </c>
      <c r="H280" s="8" t="str">
        <f>IF(COUNTIF(Statement_Bank[MatchID],Buku_Bank[[#This Row],[MatchID]])&gt;0,"Ya","Tidak")</f>
        <v>Tidak</v>
      </c>
      <c r="J280" s="8"/>
    </row>
    <row r="281" spans="7:10" x14ac:dyDescent="0.25">
      <c r="G281" s="8" t="str">
        <f>IF(Buku_Bank[[#This Row],[Debet]]&gt;0,"Setoran",IF(Buku_Bank[[#This Row],[Kredit]]&gt;0,"Penarikan",""))</f>
        <v/>
      </c>
      <c r="H281" s="8" t="str">
        <f>IF(COUNTIF(Statement_Bank[MatchID],Buku_Bank[[#This Row],[MatchID]])&gt;0,"Ya","Tidak")</f>
        <v>Tidak</v>
      </c>
      <c r="J281" s="8"/>
    </row>
    <row r="282" spans="7:10" x14ac:dyDescent="0.25">
      <c r="G282" s="8" t="str">
        <f>IF(Buku_Bank[[#This Row],[Debet]]&gt;0,"Setoran",IF(Buku_Bank[[#This Row],[Kredit]]&gt;0,"Penarikan",""))</f>
        <v/>
      </c>
      <c r="H282" s="8" t="str">
        <f>IF(COUNTIF(Statement_Bank[MatchID],Buku_Bank[[#This Row],[MatchID]])&gt;0,"Ya","Tidak")</f>
        <v>Tidak</v>
      </c>
      <c r="J282" s="8"/>
    </row>
    <row r="283" spans="7:10" x14ac:dyDescent="0.25">
      <c r="G283" s="8" t="str">
        <f>IF(Buku_Bank[[#This Row],[Debet]]&gt;0,"Setoran",IF(Buku_Bank[[#This Row],[Kredit]]&gt;0,"Penarikan",""))</f>
        <v/>
      </c>
      <c r="H283" s="8" t="str">
        <f>IF(COUNTIF(Statement_Bank[MatchID],Buku_Bank[[#This Row],[MatchID]])&gt;0,"Ya","Tidak")</f>
        <v>Tidak</v>
      </c>
      <c r="J283" s="8"/>
    </row>
    <row r="284" spans="7:10" x14ac:dyDescent="0.25">
      <c r="G284" s="8" t="str">
        <f>IF(Buku_Bank[[#This Row],[Debet]]&gt;0,"Setoran",IF(Buku_Bank[[#This Row],[Kredit]]&gt;0,"Penarikan",""))</f>
        <v/>
      </c>
      <c r="H284" s="8" t="str">
        <f>IF(COUNTIF(Statement_Bank[MatchID],Buku_Bank[[#This Row],[MatchID]])&gt;0,"Ya","Tidak")</f>
        <v>Tidak</v>
      </c>
      <c r="J284" s="8"/>
    </row>
    <row r="285" spans="7:10" x14ac:dyDescent="0.25">
      <c r="G285" s="8" t="str">
        <f>IF(Buku_Bank[[#This Row],[Debet]]&gt;0,"Setoran",IF(Buku_Bank[[#This Row],[Kredit]]&gt;0,"Penarikan",""))</f>
        <v/>
      </c>
      <c r="H285" s="8" t="str">
        <f>IF(COUNTIF(Statement_Bank[MatchID],Buku_Bank[[#This Row],[MatchID]])&gt;0,"Ya","Tidak")</f>
        <v>Tidak</v>
      </c>
      <c r="J285" s="8"/>
    </row>
    <row r="286" spans="7:10" x14ac:dyDescent="0.25">
      <c r="G286" s="8" t="str">
        <f>IF(Buku_Bank[[#This Row],[Debet]]&gt;0,"Setoran",IF(Buku_Bank[[#This Row],[Kredit]]&gt;0,"Penarikan",""))</f>
        <v/>
      </c>
      <c r="H286" s="8" t="str">
        <f>IF(COUNTIF(Statement_Bank[MatchID],Buku_Bank[[#This Row],[MatchID]])&gt;0,"Ya","Tidak")</f>
        <v>Tidak</v>
      </c>
      <c r="J286" s="8"/>
    </row>
    <row r="287" spans="7:10" x14ac:dyDescent="0.25">
      <c r="G287" s="8" t="str">
        <f>IF(Buku_Bank[[#This Row],[Debet]]&gt;0,"Setoran",IF(Buku_Bank[[#This Row],[Kredit]]&gt;0,"Penarikan",""))</f>
        <v/>
      </c>
      <c r="H287" s="8" t="str">
        <f>IF(COUNTIF(Statement_Bank[MatchID],Buku_Bank[[#This Row],[MatchID]])&gt;0,"Ya","Tidak")</f>
        <v>Tidak</v>
      </c>
      <c r="J287" s="8"/>
    </row>
    <row r="288" spans="7:10" x14ac:dyDescent="0.25">
      <c r="G288" s="8" t="str">
        <f>IF(Buku_Bank[[#This Row],[Debet]]&gt;0,"Setoran",IF(Buku_Bank[[#This Row],[Kredit]]&gt;0,"Penarikan",""))</f>
        <v/>
      </c>
      <c r="H288" s="8" t="str">
        <f>IF(COUNTIF(Statement_Bank[MatchID],Buku_Bank[[#This Row],[MatchID]])&gt;0,"Ya","Tidak")</f>
        <v>Tidak</v>
      </c>
      <c r="J288" s="8"/>
    </row>
    <row r="289" spans="7:10" x14ac:dyDescent="0.25">
      <c r="G289" s="8" t="str">
        <f>IF(Buku_Bank[[#This Row],[Debet]]&gt;0,"Setoran",IF(Buku_Bank[[#This Row],[Kredit]]&gt;0,"Penarikan",""))</f>
        <v/>
      </c>
      <c r="H289" s="8" t="str">
        <f>IF(COUNTIF(Statement_Bank[MatchID],Buku_Bank[[#This Row],[MatchID]])&gt;0,"Ya","Tidak")</f>
        <v>Tidak</v>
      </c>
      <c r="J289" s="8"/>
    </row>
    <row r="290" spans="7:10" x14ac:dyDescent="0.25">
      <c r="G290" s="8" t="str">
        <f>IF(Buku_Bank[[#This Row],[Debet]]&gt;0,"Setoran",IF(Buku_Bank[[#This Row],[Kredit]]&gt;0,"Penarikan",""))</f>
        <v/>
      </c>
      <c r="H290" s="8" t="str">
        <f>IF(COUNTIF(Statement_Bank[MatchID],Buku_Bank[[#This Row],[MatchID]])&gt;0,"Ya","Tidak")</f>
        <v>Tidak</v>
      </c>
      <c r="J290" s="8"/>
    </row>
    <row r="291" spans="7:10" x14ac:dyDescent="0.25">
      <c r="G291" s="8" t="str">
        <f>IF(Buku_Bank[[#This Row],[Debet]]&gt;0,"Setoran",IF(Buku_Bank[[#This Row],[Kredit]]&gt;0,"Penarikan",""))</f>
        <v/>
      </c>
      <c r="H291" s="8" t="str">
        <f>IF(COUNTIF(Statement_Bank[MatchID],Buku_Bank[[#This Row],[MatchID]])&gt;0,"Ya","Tidak")</f>
        <v>Tidak</v>
      </c>
      <c r="J291" s="8"/>
    </row>
    <row r="292" spans="7:10" x14ac:dyDescent="0.25">
      <c r="G292" s="8" t="str">
        <f>IF(Buku_Bank[[#This Row],[Debet]]&gt;0,"Setoran",IF(Buku_Bank[[#This Row],[Kredit]]&gt;0,"Penarikan",""))</f>
        <v/>
      </c>
      <c r="H292" s="8" t="str">
        <f>IF(COUNTIF(Statement_Bank[MatchID],Buku_Bank[[#This Row],[MatchID]])&gt;0,"Ya","Tidak")</f>
        <v>Tidak</v>
      </c>
      <c r="J292" s="8"/>
    </row>
    <row r="293" spans="7:10" x14ac:dyDescent="0.25">
      <c r="G293" s="8" t="str">
        <f>IF(Buku_Bank[[#This Row],[Debet]]&gt;0,"Setoran",IF(Buku_Bank[[#This Row],[Kredit]]&gt;0,"Penarikan",""))</f>
        <v/>
      </c>
      <c r="H293" s="8" t="str">
        <f>IF(COUNTIF(Statement_Bank[MatchID],Buku_Bank[[#This Row],[MatchID]])&gt;0,"Ya","Tidak")</f>
        <v>Tidak</v>
      </c>
      <c r="J293" s="8"/>
    </row>
    <row r="294" spans="7:10" x14ac:dyDescent="0.25">
      <c r="G294" s="8" t="str">
        <f>IF(Buku_Bank[[#This Row],[Debet]]&gt;0,"Setoran",IF(Buku_Bank[[#This Row],[Kredit]]&gt;0,"Penarikan",""))</f>
        <v/>
      </c>
      <c r="H294" s="8" t="str">
        <f>IF(COUNTIF(Statement_Bank[MatchID],Buku_Bank[[#This Row],[MatchID]])&gt;0,"Ya","Tidak")</f>
        <v>Tidak</v>
      </c>
      <c r="J294" s="8"/>
    </row>
    <row r="295" spans="7:10" x14ac:dyDescent="0.25">
      <c r="G295" s="8" t="str">
        <f>IF(Buku_Bank[[#This Row],[Debet]]&gt;0,"Setoran",IF(Buku_Bank[[#This Row],[Kredit]]&gt;0,"Penarikan",""))</f>
        <v/>
      </c>
      <c r="H295" s="8" t="str">
        <f>IF(COUNTIF(Statement_Bank[MatchID],Buku_Bank[[#This Row],[MatchID]])&gt;0,"Ya","Tidak")</f>
        <v>Tidak</v>
      </c>
      <c r="J295" s="8"/>
    </row>
    <row r="296" spans="7:10" x14ac:dyDescent="0.25">
      <c r="G296" s="8" t="str">
        <f>IF(Buku_Bank[[#This Row],[Debet]]&gt;0,"Setoran",IF(Buku_Bank[[#This Row],[Kredit]]&gt;0,"Penarikan",""))</f>
        <v/>
      </c>
      <c r="H296" s="8" t="str">
        <f>IF(COUNTIF(Statement_Bank[MatchID],Buku_Bank[[#This Row],[MatchID]])&gt;0,"Ya","Tidak")</f>
        <v>Tidak</v>
      </c>
      <c r="J296" s="8"/>
    </row>
    <row r="297" spans="7:10" x14ac:dyDescent="0.25">
      <c r="G297" s="8" t="str">
        <f>IF(Buku_Bank[[#This Row],[Debet]]&gt;0,"Setoran",IF(Buku_Bank[[#This Row],[Kredit]]&gt;0,"Penarikan",""))</f>
        <v/>
      </c>
      <c r="H297" s="8" t="str">
        <f>IF(COUNTIF(Statement_Bank[MatchID],Buku_Bank[[#This Row],[MatchID]])&gt;0,"Ya","Tidak")</f>
        <v>Tidak</v>
      </c>
      <c r="J297" s="8"/>
    </row>
    <row r="298" spans="7:10" x14ac:dyDescent="0.25">
      <c r="G298" s="8" t="str">
        <f>IF(Buku_Bank[[#This Row],[Debet]]&gt;0,"Setoran",IF(Buku_Bank[[#This Row],[Kredit]]&gt;0,"Penarikan",""))</f>
        <v/>
      </c>
      <c r="H298" s="8" t="str">
        <f>IF(COUNTIF(Statement_Bank[MatchID],Buku_Bank[[#This Row],[MatchID]])&gt;0,"Ya","Tidak")</f>
        <v>Tidak</v>
      </c>
      <c r="J298" s="8"/>
    </row>
    <row r="299" spans="7:10" x14ac:dyDescent="0.25">
      <c r="G299" s="8" t="str">
        <f>IF(Buku_Bank[[#This Row],[Debet]]&gt;0,"Setoran",IF(Buku_Bank[[#This Row],[Kredit]]&gt;0,"Penarikan",""))</f>
        <v/>
      </c>
      <c r="H299" s="8" t="str">
        <f>IF(COUNTIF(Statement_Bank[MatchID],Buku_Bank[[#This Row],[MatchID]])&gt;0,"Ya","Tidak")</f>
        <v>Tidak</v>
      </c>
      <c r="J299" s="8"/>
    </row>
    <row r="300" spans="7:10" x14ac:dyDescent="0.25">
      <c r="G300" s="8" t="str">
        <f>IF(Buku_Bank[[#This Row],[Debet]]&gt;0,"Setoran",IF(Buku_Bank[[#This Row],[Kredit]]&gt;0,"Penarikan",""))</f>
        <v/>
      </c>
      <c r="H300" s="8" t="str">
        <f>IF(COUNTIF(Statement_Bank[MatchID],Buku_Bank[[#This Row],[MatchID]])&gt;0,"Ya","Tidak")</f>
        <v>Tidak</v>
      </c>
      <c r="J300" s="8"/>
    </row>
    <row r="301" spans="7:10" x14ac:dyDescent="0.25">
      <c r="G301" s="8" t="str">
        <f>IF(Buku_Bank[[#This Row],[Debet]]&gt;0,"Setoran",IF(Buku_Bank[[#This Row],[Kredit]]&gt;0,"Penarikan",""))</f>
        <v/>
      </c>
      <c r="H301" s="8" t="str">
        <f>IF(COUNTIF(Statement_Bank[MatchID],Buku_Bank[[#This Row],[MatchID]])&gt;0,"Ya","Tidak")</f>
        <v>Tidak</v>
      </c>
      <c r="J301" s="8"/>
    </row>
    <row r="302" spans="7:10" x14ac:dyDescent="0.25">
      <c r="G302" s="8" t="str">
        <f>IF(Buku_Bank[[#This Row],[Debet]]&gt;0,"Setoran",IF(Buku_Bank[[#This Row],[Kredit]]&gt;0,"Penarikan",""))</f>
        <v/>
      </c>
      <c r="H302" s="8" t="str">
        <f>IF(COUNTIF(Statement_Bank[MatchID],Buku_Bank[[#This Row],[MatchID]])&gt;0,"Ya","Tidak")</f>
        <v>Tidak</v>
      </c>
      <c r="J302" s="8"/>
    </row>
    <row r="303" spans="7:10" x14ac:dyDescent="0.25">
      <c r="G303" s="8" t="str">
        <f>IF(Buku_Bank[[#This Row],[Debet]]&gt;0,"Setoran",IF(Buku_Bank[[#This Row],[Kredit]]&gt;0,"Penarikan",""))</f>
        <v/>
      </c>
      <c r="H303" s="8" t="str">
        <f>IF(COUNTIF(Statement_Bank[MatchID],Buku_Bank[[#This Row],[MatchID]])&gt;0,"Ya","Tidak")</f>
        <v>Tidak</v>
      </c>
      <c r="J303" s="8"/>
    </row>
    <row r="304" spans="7:10" x14ac:dyDescent="0.25">
      <c r="G304" s="8" t="str">
        <f>IF(Buku_Bank[[#This Row],[Debet]]&gt;0,"Setoran",IF(Buku_Bank[[#This Row],[Kredit]]&gt;0,"Penarikan",""))</f>
        <v/>
      </c>
      <c r="H304" s="8" t="str">
        <f>IF(COUNTIF(Statement_Bank[MatchID],Buku_Bank[[#This Row],[MatchID]])&gt;0,"Ya","Tidak")</f>
        <v>Tidak</v>
      </c>
      <c r="J304" s="8"/>
    </row>
    <row r="305" spans="7:10" x14ac:dyDescent="0.25">
      <c r="G305" s="8" t="str">
        <f>IF(Buku_Bank[[#This Row],[Debet]]&gt;0,"Setoran",IF(Buku_Bank[[#This Row],[Kredit]]&gt;0,"Penarikan",""))</f>
        <v/>
      </c>
      <c r="H305" s="8" t="str">
        <f>IF(COUNTIF(Statement_Bank[MatchID],Buku_Bank[[#This Row],[MatchID]])&gt;0,"Ya","Tidak")</f>
        <v>Tidak</v>
      </c>
      <c r="J305" s="8"/>
    </row>
    <row r="306" spans="7:10" x14ac:dyDescent="0.25">
      <c r="G306" s="8" t="str">
        <f>IF(Buku_Bank[[#This Row],[Debet]]&gt;0,"Setoran",IF(Buku_Bank[[#This Row],[Kredit]]&gt;0,"Penarikan",""))</f>
        <v/>
      </c>
      <c r="H306" s="8" t="str">
        <f>IF(COUNTIF(Statement_Bank[MatchID],Buku_Bank[[#This Row],[MatchID]])&gt;0,"Ya","Tidak")</f>
        <v>Tidak</v>
      </c>
      <c r="J306" s="8"/>
    </row>
    <row r="307" spans="7:10" x14ac:dyDescent="0.25">
      <c r="G307" s="8" t="str">
        <f>IF(Buku_Bank[[#This Row],[Debet]]&gt;0,"Setoran",IF(Buku_Bank[[#This Row],[Kredit]]&gt;0,"Penarikan",""))</f>
        <v/>
      </c>
      <c r="H307" s="8" t="str">
        <f>IF(COUNTIF(Statement_Bank[MatchID],Buku_Bank[[#This Row],[MatchID]])&gt;0,"Ya","Tidak")</f>
        <v>Tidak</v>
      </c>
      <c r="J307" s="8"/>
    </row>
    <row r="308" spans="7:10" x14ac:dyDescent="0.25">
      <c r="G308" s="8" t="str">
        <f>IF(Buku_Bank[[#This Row],[Debet]]&gt;0,"Setoran",IF(Buku_Bank[[#This Row],[Kredit]]&gt;0,"Penarikan",""))</f>
        <v/>
      </c>
      <c r="H308" s="8" t="str">
        <f>IF(COUNTIF(Statement_Bank[MatchID],Buku_Bank[[#This Row],[MatchID]])&gt;0,"Ya","Tidak")</f>
        <v>Tidak</v>
      </c>
      <c r="J308" s="8"/>
    </row>
    <row r="309" spans="7:10" x14ac:dyDescent="0.25">
      <c r="G309" s="8" t="str">
        <f>IF(Buku_Bank[[#This Row],[Debet]]&gt;0,"Setoran",IF(Buku_Bank[[#This Row],[Kredit]]&gt;0,"Penarikan",""))</f>
        <v/>
      </c>
      <c r="H309" s="8" t="str">
        <f>IF(COUNTIF(Statement_Bank[MatchID],Buku_Bank[[#This Row],[MatchID]])&gt;0,"Ya","Tidak")</f>
        <v>Tidak</v>
      </c>
      <c r="J309" s="8"/>
    </row>
    <row r="310" spans="7:10" x14ac:dyDescent="0.25">
      <c r="G310" s="8" t="str">
        <f>IF(Buku_Bank[[#This Row],[Debet]]&gt;0,"Setoran",IF(Buku_Bank[[#This Row],[Kredit]]&gt;0,"Penarikan",""))</f>
        <v/>
      </c>
      <c r="H310" s="8" t="str">
        <f>IF(COUNTIF(Statement_Bank[MatchID],Buku_Bank[[#This Row],[MatchID]])&gt;0,"Ya","Tidak")</f>
        <v>Tidak</v>
      </c>
      <c r="J310" s="8"/>
    </row>
    <row r="311" spans="7:10" x14ac:dyDescent="0.25">
      <c r="G311" s="8" t="str">
        <f>IF(Buku_Bank[[#This Row],[Debet]]&gt;0,"Setoran",IF(Buku_Bank[[#This Row],[Kredit]]&gt;0,"Penarikan",""))</f>
        <v/>
      </c>
      <c r="H311" s="8" t="str">
        <f>IF(COUNTIF(Statement_Bank[MatchID],Buku_Bank[[#This Row],[MatchID]])&gt;0,"Ya","Tidak")</f>
        <v>Tidak</v>
      </c>
      <c r="J311" s="8"/>
    </row>
    <row r="312" spans="7:10" x14ac:dyDescent="0.25">
      <c r="G312" s="8" t="str">
        <f>IF(Buku_Bank[[#This Row],[Debet]]&gt;0,"Setoran",IF(Buku_Bank[[#This Row],[Kredit]]&gt;0,"Penarikan",""))</f>
        <v/>
      </c>
      <c r="H312" s="8" t="str">
        <f>IF(COUNTIF(Statement_Bank[MatchID],Buku_Bank[[#This Row],[MatchID]])&gt;0,"Ya","Tidak")</f>
        <v>Tidak</v>
      </c>
      <c r="J312" s="8"/>
    </row>
    <row r="313" spans="7:10" x14ac:dyDescent="0.25">
      <c r="G313" s="8" t="str">
        <f>IF(Buku_Bank[[#This Row],[Debet]]&gt;0,"Setoran",IF(Buku_Bank[[#This Row],[Kredit]]&gt;0,"Penarikan",""))</f>
        <v/>
      </c>
      <c r="H313" s="8" t="str">
        <f>IF(COUNTIF(Statement_Bank[MatchID],Buku_Bank[[#This Row],[MatchID]])&gt;0,"Ya","Tidak")</f>
        <v>Tidak</v>
      </c>
      <c r="J313" s="8"/>
    </row>
    <row r="314" spans="7:10" x14ac:dyDescent="0.25">
      <c r="G314" s="8" t="str">
        <f>IF(Buku_Bank[[#This Row],[Debet]]&gt;0,"Setoran",IF(Buku_Bank[[#This Row],[Kredit]]&gt;0,"Penarikan",""))</f>
        <v/>
      </c>
      <c r="H314" s="8" t="str">
        <f>IF(COUNTIF(Statement_Bank[MatchID],Buku_Bank[[#This Row],[MatchID]])&gt;0,"Ya","Tidak")</f>
        <v>Tidak</v>
      </c>
      <c r="J314" s="8"/>
    </row>
    <row r="315" spans="7:10" x14ac:dyDescent="0.25">
      <c r="G315" s="8" t="str">
        <f>IF(Buku_Bank[[#This Row],[Debet]]&gt;0,"Setoran",IF(Buku_Bank[[#This Row],[Kredit]]&gt;0,"Penarikan",""))</f>
        <v/>
      </c>
      <c r="H315" s="8" t="str">
        <f>IF(COUNTIF(Statement_Bank[MatchID],Buku_Bank[[#This Row],[MatchID]])&gt;0,"Ya","Tidak")</f>
        <v>Tidak</v>
      </c>
      <c r="J315" s="8"/>
    </row>
    <row r="316" spans="7:10" x14ac:dyDescent="0.25">
      <c r="G316" s="8" t="str">
        <f>IF(Buku_Bank[[#This Row],[Debet]]&gt;0,"Setoran",IF(Buku_Bank[[#This Row],[Kredit]]&gt;0,"Penarikan",""))</f>
        <v/>
      </c>
      <c r="H316" s="8" t="str">
        <f>IF(COUNTIF(Statement_Bank[MatchID],Buku_Bank[[#This Row],[MatchID]])&gt;0,"Ya","Tidak")</f>
        <v>Tidak</v>
      </c>
      <c r="J316" s="8"/>
    </row>
    <row r="317" spans="7:10" x14ac:dyDescent="0.25">
      <c r="G317" s="8" t="str">
        <f>IF(Buku_Bank[[#This Row],[Debet]]&gt;0,"Setoran",IF(Buku_Bank[[#This Row],[Kredit]]&gt;0,"Penarikan",""))</f>
        <v/>
      </c>
      <c r="H317" s="8" t="str">
        <f>IF(COUNTIF(Statement_Bank[MatchID],Buku_Bank[[#This Row],[MatchID]])&gt;0,"Ya","Tidak")</f>
        <v>Tidak</v>
      </c>
      <c r="J317" s="8"/>
    </row>
    <row r="318" spans="7:10" x14ac:dyDescent="0.25">
      <c r="G318" s="8" t="str">
        <f>IF(Buku_Bank[[#This Row],[Debet]]&gt;0,"Setoran",IF(Buku_Bank[[#This Row],[Kredit]]&gt;0,"Penarikan",""))</f>
        <v/>
      </c>
      <c r="H318" s="8" t="str">
        <f>IF(COUNTIF(Statement_Bank[MatchID],Buku_Bank[[#This Row],[MatchID]])&gt;0,"Ya","Tidak")</f>
        <v>Tidak</v>
      </c>
      <c r="J318" s="8"/>
    </row>
    <row r="319" spans="7:10" x14ac:dyDescent="0.25">
      <c r="G319" s="8" t="str">
        <f>IF(Buku_Bank[[#This Row],[Debet]]&gt;0,"Setoran",IF(Buku_Bank[[#This Row],[Kredit]]&gt;0,"Penarikan",""))</f>
        <v/>
      </c>
      <c r="H319" s="8" t="str">
        <f>IF(COUNTIF(Statement_Bank[MatchID],Buku_Bank[[#This Row],[MatchID]])&gt;0,"Ya","Tidak")</f>
        <v>Tidak</v>
      </c>
      <c r="J319" s="8"/>
    </row>
    <row r="320" spans="7:10" x14ac:dyDescent="0.25">
      <c r="G320" s="8" t="str">
        <f>IF(Buku_Bank[[#This Row],[Debet]]&gt;0,"Setoran",IF(Buku_Bank[[#This Row],[Kredit]]&gt;0,"Penarikan",""))</f>
        <v/>
      </c>
      <c r="H320" s="8" t="str">
        <f>IF(COUNTIF(Statement_Bank[MatchID],Buku_Bank[[#This Row],[MatchID]])&gt;0,"Ya","Tidak")</f>
        <v>Tidak</v>
      </c>
      <c r="J320" s="8"/>
    </row>
    <row r="321" spans="7:10" x14ac:dyDescent="0.25">
      <c r="G321" s="8" t="str">
        <f>IF(Buku_Bank[[#This Row],[Debet]]&gt;0,"Setoran",IF(Buku_Bank[[#This Row],[Kredit]]&gt;0,"Penarikan",""))</f>
        <v/>
      </c>
      <c r="H321" s="8" t="str">
        <f>IF(COUNTIF(Statement_Bank[MatchID],Buku_Bank[[#This Row],[MatchID]])&gt;0,"Ya","Tidak")</f>
        <v>Tidak</v>
      </c>
      <c r="J321" s="8"/>
    </row>
    <row r="322" spans="7:10" x14ac:dyDescent="0.25">
      <c r="G322" s="8" t="str">
        <f>IF(Buku_Bank[[#This Row],[Debet]]&gt;0,"Setoran",IF(Buku_Bank[[#This Row],[Kredit]]&gt;0,"Penarikan",""))</f>
        <v/>
      </c>
      <c r="H322" s="8" t="str">
        <f>IF(COUNTIF(Statement_Bank[MatchID],Buku_Bank[[#This Row],[MatchID]])&gt;0,"Ya","Tidak")</f>
        <v>Tidak</v>
      </c>
      <c r="J322" s="8"/>
    </row>
    <row r="323" spans="7:10" x14ac:dyDescent="0.25">
      <c r="G323" s="8" t="str">
        <f>IF(Buku_Bank[[#This Row],[Debet]]&gt;0,"Setoran",IF(Buku_Bank[[#This Row],[Kredit]]&gt;0,"Penarikan",""))</f>
        <v/>
      </c>
      <c r="H323" s="8" t="str">
        <f>IF(COUNTIF(Statement_Bank[MatchID],Buku_Bank[[#This Row],[MatchID]])&gt;0,"Ya","Tidak")</f>
        <v>Tidak</v>
      </c>
      <c r="J323" s="8"/>
    </row>
    <row r="324" spans="7:10" x14ac:dyDescent="0.25">
      <c r="G324" s="8" t="str">
        <f>IF(Buku_Bank[[#This Row],[Debet]]&gt;0,"Setoran",IF(Buku_Bank[[#This Row],[Kredit]]&gt;0,"Penarikan",""))</f>
        <v/>
      </c>
      <c r="H324" s="8" t="str">
        <f>IF(COUNTIF(Statement_Bank[MatchID],Buku_Bank[[#This Row],[MatchID]])&gt;0,"Ya","Tidak")</f>
        <v>Tidak</v>
      </c>
      <c r="J324" s="8"/>
    </row>
    <row r="325" spans="7:10" x14ac:dyDescent="0.25">
      <c r="G325" s="8" t="str">
        <f>IF(Buku_Bank[[#This Row],[Debet]]&gt;0,"Setoran",IF(Buku_Bank[[#This Row],[Kredit]]&gt;0,"Penarikan",""))</f>
        <v/>
      </c>
      <c r="H325" s="8" t="str">
        <f>IF(COUNTIF(Statement_Bank[MatchID],Buku_Bank[[#This Row],[MatchID]])&gt;0,"Ya","Tidak")</f>
        <v>Tidak</v>
      </c>
      <c r="J325" s="8"/>
    </row>
    <row r="326" spans="7:10" x14ac:dyDescent="0.25">
      <c r="G326" s="8" t="str">
        <f>IF(Buku_Bank[[#This Row],[Debet]]&gt;0,"Setoran",IF(Buku_Bank[[#This Row],[Kredit]]&gt;0,"Penarikan",""))</f>
        <v/>
      </c>
      <c r="H326" s="8" t="str">
        <f>IF(COUNTIF(Statement_Bank[MatchID],Buku_Bank[[#This Row],[MatchID]])&gt;0,"Ya","Tidak")</f>
        <v>Tidak</v>
      </c>
      <c r="J326" s="8"/>
    </row>
    <row r="327" spans="7:10" x14ac:dyDescent="0.25">
      <c r="G327" s="8" t="str">
        <f>IF(Buku_Bank[[#This Row],[Debet]]&gt;0,"Setoran",IF(Buku_Bank[[#This Row],[Kredit]]&gt;0,"Penarikan",""))</f>
        <v/>
      </c>
      <c r="H327" s="8" t="str">
        <f>IF(COUNTIF(Statement_Bank[MatchID],Buku_Bank[[#This Row],[MatchID]])&gt;0,"Ya","Tidak")</f>
        <v>Tidak</v>
      </c>
      <c r="J327" s="8"/>
    </row>
    <row r="328" spans="7:10" x14ac:dyDescent="0.25">
      <c r="G328" s="8" t="str">
        <f>IF(Buku_Bank[[#This Row],[Debet]]&gt;0,"Setoran",IF(Buku_Bank[[#This Row],[Kredit]]&gt;0,"Penarikan",""))</f>
        <v/>
      </c>
      <c r="H328" s="8" t="str">
        <f>IF(COUNTIF(Statement_Bank[MatchID],Buku_Bank[[#This Row],[MatchID]])&gt;0,"Ya","Tidak")</f>
        <v>Tidak</v>
      </c>
      <c r="J328" s="8"/>
    </row>
    <row r="329" spans="7:10" x14ac:dyDescent="0.25">
      <c r="G329" s="8" t="str">
        <f>IF(Buku_Bank[[#This Row],[Debet]]&gt;0,"Setoran",IF(Buku_Bank[[#This Row],[Kredit]]&gt;0,"Penarikan",""))</f>
        <v/>
      </c>
      <c r="H329" s="8" t="str">
        <f>IF(COUNTIF(Statement_Bank[MatchID],Buku_Bank[[#This Row],[MatchID]])&gt;0,"Ya","Tidak")</f>
        <v>Tidak</v>
      </c>
      <c r="J329" s="8"/>
    </row>
    <row r="330" spans="7:10" x14ac:dyDescent="0.25">
      <c r="G330" s="8" t="str">
        <f>IF(Buku_Bank[[#This Row],[Debet]]&gt;0,"Setoran",IF(Buku_Bank[[#This Row],[Kredit]]&gt;0,"Penarikan",""))</f>
        <v/>
      </c>
      <c r="H330" s="8" t="str">
        <f>IF(COUNTIF(Statement_Bank[MatchID],Buku_Bank[[#This Row],[MatchID]])&gt;0,"Ya","Tidak")</f>
        <v>Tidak</v>
      </c>
      <c r="J330" s="8"/>
    </row>
    <row r="331" spans="7:10" x14ac:dyDescent="0.25">
      <c r="G331" s="8" t="str">
        <f>IF(Buku_Bank[[#This Row],[Debet]]&gt;0,"Setoran",IF(Buku_Bank[[#This Row],[Kredit]]&gt;0,"Penarikan",""))</f>
        <v/>
      </c>
      <c r="H331" s="8" t="str">
        <f>IF(COUNTIF(Statement_Bank[MatchID],Buku_Bank[[#This Row],[MatchID]])&gt;0,"Ya","Tidak")</f>
        <v>Tidak</v>
      </c>
      <c r="J331" s="8"/>
    </row>
    <row r="332" spans="7:10" x14ac:dyDescent="0.25">
      <c r="G332" s="8" t="str">
        <f>IF(Buku_Bank[[#This Row],[Debet]]&gt;0,"Setoran",IF(Buku_Bank[[#This Row],[Kredit]]&gt;0,"Penarikan",""))</f>
        <v/>
      </c>
      <c r="H332" s="8" t="str">
        <f>IF(COUNTIF(Statement_Bank[MatchID],Buku_Bank[[#This Row],[MatchID]])&gt;0,"Ya","Tidak")</f>
        <v>Tidak</v>
      </c>
      <c r="J332" s="8"/>
    </row>
    <row r="333" spans="7:10" x14ac:dyDescent="0.25">
      <c r="G333" s="8" t="str">
        <f>IF(Buku_Bank[[#This Row],[Debet]]&gt;0,"Setoran",IF(Buku_Bank[[#This Row],[Kredit]]&gt;0,"Penarikan",""))</f>
        <v/>
      </c>
      <c r="H333" s="8" t="str">
        <f>IF(COUNTIF(Statement_Bank[MatchID],Buku_Bank[[#This Row],[MatchID]])&gt;0,"Ya","Tidak")</f>
        <v>Tidak</v>
      </c>
      <c r="J333" s="8"/>
    </row>
    <row r="334" spans="7:10" x14ac:dyDescent="0.25">
      <c r="G334" s="8" t="str">
        <f>IF(Buku_Bank[[#This Row],[Debet]]&gt;0,"Setoran",IF(Buku_Bank[[#This Row],[Kredit]]&gt;0,"Penarikan",""))</f>
        <v/>
      </c>
      <c r="H334" s="8" t="str">
        <f>IF(COUNTIF(Statement_Bank[MatchID],Buku_Bank[[#This Row],[MatchID]])&gt;0,"Ya","Tidak")</f>
        <v>Tidak</v>
      </c>
      <c r="J334" s="8"/>
    </row>
    <row r="335" spans="7:10" x14ac:dyDescent="0.25">
      <c r="G335" s="8" t="str">
        <f>IF(Buku_Bank[[#This Row],[Debet]]&gt;0,"Setoran",IF(Buku_Bank[[#This Row],[Kredit]]&gt;0,"Penarikan",""))</f>
        <v/>
      </c>
      <c r="H335" s="8" t="str">
        <f>IF(COUNTIF(Statement_Bank[MatchID],Buku_Bank[[#This Row],[MatchID]])&gt;0,"Ya","Tidak")</f>
        <v>Tidak</v>
      </c>
      <c r="J335" s="8"/>
    </row>
    <row r="336" spans="7:10" x14ac:dyDescent="0.25">
      <c r="G336" s="8" t="str">
        <f>IF(Buku_Bank[[#This Row],[Debet]]&gt;0,"Setoran",IF(Buku_Bank[[#This Row],[Kredit]]&gt;0,"Penarikan",""))</f>
        <v/>
      </c>
      <c r="H336" s="8" t="str">
        <f>IF(COUNTIF(Statement_Bank[MatchID],Buku_Bank[[#This Row],[MatchID]])&gt;0,"Ya","Tidak")</f>
        <v>Tidak</v>
      </c>
      <c r="J336" s="8"/>
    </row>
    <row r="337" spans="7:10" x14ac:dyDescent="0.25">
      <c r="G337" s="8" t="str">
        <f>IF(Buku_Bank[[#This Row],[Debet]]&gt;0,"Setoran",IF(Buku_Bank[[#This Row],[Kredit]]&gt;0,"Penarikan",""))</f>
        <v/>
      </c>
      <c r="H337" s="8" t="str">
        <f>IF(COUNTIF(Statement_Bank[MatchID],Buku_Bank[[#This Row],[MatchID]])&gt;0,"Ya","Tidak")</f>
        <v>Tidak</v>
      </c>
      <c r="J337" s="8"/>
    </row>
    <row r="338" spans="7:10" x14ac:dyDescent="0.25">
      <c r="G338" s="8" t="str">
        <f>IF(Buku_Bank[[#This Row],[Debet]]&gt;0,"Setoran",IF(Buku_Bank[[#This Row],[Kredit]]&gt;0,"Penarikan",""))</f>
        <v/>
      </c>
      <c r="H338" s="8" t="str">
        <f>IF(COUNTIF(Statement_Bank[MatchID],Buku_Bank[[#This Row],[MatchID]])&gt;0,"Ya","Tidak")</f>
        <v>Tidak</v>
      </c>
      <c r="J338" s="8"/>
    </row>
    <row r="339" spans="7:10" x14ac:dyDescent="0.25">
      <c r="G339" s="8" t="str">
        <f>IF(Buku_Bank[[#This Row],[Debet]]&gt;0,"Setoran",IF(Buku_Bank[[#This Row],[Kredit]]&gt;0,"Penarikan",""))</f>
        <v/>
      </c>
      <c r="H339" s="8" t="str">
        <f>IF(COUNTIF(Statement_Bank[MatchID],Buku_Bank[[#This Row],[MatchID]])&gt;0,"Ya","Tidak")</f>
        <v>Tidak</v>
      </c>
      <c r="J339" s="8"/>
    </row>
    <row r="340" spans="7:10" x14ac:dyDescent="0.25">
      <c r="G340" s="8" t="str">
        <f>IF(Buku_Bank[[#This Row],[Debet]]&gt;0,"Setoran",IF(Buku_Bank[[#This Row],[Kredit]]&gt;0,"Penarikan",""))</f>
        <v/>
      </c>
      <c r="H340" s="8" t="str">
        <f>IF(COUNTIF(Statement_Bank[MatchID],Buku_Bank[[#This Row],[MatchID]])&gt;0,"Ya","Tidak")</f>
        <v>Tidak</v>
      </c>
      <c r="J340" s="8"/>
    </row>
    <row r="341" spans="7:10" x14ac:dyDescent="0.25">
      <c r="G341" s="8" t="str">
        <f>IF(Buku_Bank[[#This Row],[Debet]]&gt;0,"Setoran",IF(Buku_Bank[[#This Row],[Kredit]]&gt;0,"Penarikan",""))</f>
        <v/>
      </c>
      <c r="H341" s="8" t="str">
        <f>IF(COUNTIF(Statement_Bank[MatchID],Buku_Bank[[#This Row],[MatchID]])&gt;0,"Ya","Tidak")</f>
        <v>Tidak</v>
      </c>
      <c r="J341" s="8"/>
    </row>
    <row r="342" spans="7:10" x14ac:dyDescent="0.25">
      <c r="G342" s="8" t="str">
        <f>IF(Buku_Bank[[#This Row],[Debet]]&gt;0,"Setoran",IF(Buku_Bank[[#This Row],[Kredit]]&gt;0,"Penarikan",""))</f>
        <v/>
      </c>
      <c r="H342" s="8" t="str">
        <f>IF(COUNTIF(Statement_Bank[MatchID],Buku_Bank[[#This Row],[MatchID]])&gt;0,"Ya","Tidak")</f>
        <v>Tidak</v>
      </c>
      <c r="J342" s="8"/>
    </row>
    <row r="343" spans="7:10" x14ac:dyDescent="0.25">
      <c r="G343" s="8" t="str">
        <f>IF(Buku_Bank[[#This Row],[Debet]]&gt;0,"Setoran",IF(Buku_Bank[[#This Row],[Kredit]]&gt;0,"Penarikan",""))</f>
        <v/>
      </c>
      <c r="H343" s="8" t="str">
        <f>IF(COUNTIF(Statement_Bank[MatchID],Buku_Bank[[#This Row],[MatchID]])&gt;0,"Ya","Tidak")</f>
        <v>Tidak</v>
      </c>
      <c r="J343" s="8"/>
    </row>
    <row r="344" spans="7:10" x14ac:dyDescent="0.25">
      <c r="G344" s="8" t="str">
        <f>IF(Buku_Bank[[#This Row],[Debet]]&gt;0,"Setoran",IF(Buku_Bank[[#This Row],[Kredit]]&gt;0,"Penarikan",""))</f>
        <v/>
      </c>
      <c r="H344" s="8" t="str">
        <f>IF(COUNTIF(Statement_Bank[MatchID],Buku_Bank[[#This Row],[MatchID]])&gt;0,"Ya","Tidak")</f>
        <v>Tidak</v>
      </c>
      <c r="J344" s="8"/>
    </row>
    <row r="345" spans="7:10" x14ac:dyDescent="0.25">
      <c r="G345" s="8" t="str">
        <f>IF(Buku_Bank[[#This Row],[Debet]]&gt;0,"Setoran",IF(Buku_Bank[[#This Row],[Kredit]]&gt;0,"Penarikan",""))</f>
        <v/>
      </c>
      <c r="H345" s="8" t="str">
        <f>IF(COUNTIF(Statement_Bank[MatchID],Buku_Bank[[#This Row],[MatchID]])&gt;0,"Ya","Tidak")</f>
        <v>Tidak</v>
      </c>
      <c r="J345" s="8"/>
    </row>
    <row r="346" spans="7:10" x14ac:dyDescent="0.25">
      <c r="G346" s="8" t="str">
        <f>IF(Buku_Bank[[#This Row],[Debet]]&gt;0,"Setoran",IF(Buku_Bank[[#This Row],[Kredit]]&gt;0,"Penarikan",""))</f>
        <v/>
      </c>
      <c r="H346" s="8" t="str">
        <f>IF(COUNTIF(Statement_Bank[MatchID],Buku_Bank[[#This Row],[MatchID]])&gt;0,"Ya","Tidak")</f>
        <v>Tidak</v>
      </c>
      <c r="J346" s="8"/>
    </row>
    <row r="347" spans="7:10" x14ac:dyDescent="0.25">
      <c r="G347" s="8" t="str">
        <f>IF(Buku_Bank[[#This Row],[Debet]]&gt;0,"Setoran",IF(Buku_Bank[[#This Row],[Kredit]]&gt;0,"Penarikan",""))</f>
        <v/>
      </c>
      <c r="H347" s="8" t="str">
        <f>IF(COUNTIF(Statement_Bank[MatchID],Buku_Bank[[#This Row],[MatchID]])&gt;0,"Ya","Tidak")</f>
        <v>Tidak</v>
      </c>
      <c r="J347" s="8"/>
    </row>
    <row r="348" spans="7:10" x14ac:dyDescent="0.25">
      <c r="G348" s="8" t="str">
        <f>IF(Buku_Bank[[#This Row],[Debet]]&gt;0,"Setoran",IF(Buku_Bank[[#This Row],[Kredit]]&gt;0,"Penarikan",""))</f>
        <v/>
      </c>
      <c r="H348" s="8" t="str">
        <f>IF(COUNTIF(Statement_Bank[MatchID],Buku_Bank[[#This Row],[MatchID]])&gt;0,"Ya","Tidak")</f>
        <v>Tidak</v>
      </c>
      <c r="J348" s="8"/>
    </row>
    <row r="349" spans="7:10" x14ac:dyDescent="0.25">
      <c r="G349" s="8" t="str">
        <f>IF(Buku_Bank[[#This Row],[Debet]]&gt;0,"Setoran",IF(Buku_Bank[[#This Row],[Kredit]]&gt;0,"Penarikan",""))</f>
        <v/>
      </c>
      <c r="H349" s="8" t="str">
        <f>IF(COUNTIF(Statement_Bank[MatchID],Buku_Bank[[#This Row],[MatchID]])&gt;0,"Ya","Tidak")</f>
        <v>Tidak</v>
      </c>
      <c r="J349" s="8"/>
    </row>
    <row r="350" spans="7:10" x14ac:dyDescent="0.25">
      <c r="G350" s="8" t="str">
        <f>IF(Buku_Bank[[#This Row],[Debet]]&gt;0,"Setoran",IF(Buku_Bank[[#This Row],[Kredit]]&gt;0,"Penarikan",""))</f>
        <v/>
      </c>
      <c r="H350" s="8" t="str">
        <f>IF(COUNTIF(Statement_Bank[MatchID],Buku_Bank[[#This Row],[MatchID]])&gt;0,"Ya","Tidak")</f>
        <v>Tidak</v>
      </c>
      <c r="J350" s="8"/>
    </row>
    <row r="351" spans="7:10" x14ac:dyDescent="0.25">
      <c r="G351" s="8" t="str">
        <f>IF(Buku_Bank[[#This Row],[Debet]]&gt;0,"Setoran",IF(Buku_Bank[[#This Row],[Kredit]]&gt;0,"Penarikan",""))</f>
        <v/>
      </c>
      <c r="H351" s="8" t="str">
        <f>IF(COUNTIF(Statement_Bank[MatchID],Buku_Bank[[#This Row],[MatchID]])&gt;0,"Ya","Tidak")</f>
        <v>Tidak</v>
      </c>
      <c r="J351" s="8"/>
    </row>
    <row r="352" spans="7:10" x14ac:dyDescent="0.25">
      <c r="G352" s="8" t="str">
        <f>IF(Buku_Bank[[#This Row],[Debet]]&gt;0,"Setoran",IF(Buku_Bank[[#This Row],[Kredit]]&gt;0,"Penarikan",""))</f>
        <v/>
      </c>
      <c r="H352" s="8" t="str">
        <f>IF(COUNTIF(Statement_Bank[MatchID],Buku_Bank[[#This Row],[MatchID]])&gt;0,"Ya","Tidak")</f>
        <v>Tidak</v>
      </c>
      <c r="J352" s="8"/>
    </row>
    <row r="353" spans="7:10" x14ac:dyDescent="0.25">
      <c r="G353" s="8" t="str">
        <f>IF(Buku_Bank[[#This Row],[Debet]]&gt;0,"Setoran",IF(Buku_Bank[[#This Row],[Kredit]]&gt;0,"Penarikan",""))</f>
        <v/>
      </c>
      <c r="H353" s="8" t="str">
        <f>IF(COUNTIF(Statement_Bank[MatchID],Buku_Bank[[#This Row],[MatchID]])&gt;0,"Ya","Tidak")</f>
        <v>Tidak</v>
      </c>
      <c r="J353" s="8"/>
    </row>
    <row r="354" spans="7:10" x14ac:dyDescent="0.25">
      <c r="G354" s="8" t="str">
        <f>IF(Buku_Bank[[#This Row],[Debet]]&gt;0,"Setoran",IF(Buku_Bank[[#This Row],[Kredit]]&gt;0,"Penarikan",""))</f>
        <v/>
      </c>
      <c r="H354" s="8" t="str">
        <f>IF(COUNTIF(Statement_Bank[MatchID],Buku_Bank[[#This Row],[MatchID]])&gt;0,"Ya","Tidak")</f>
        <v>Tidak</v>
      </c>
      <c r="J354" s="8"/>
    </row>
    <row r="355" spans="7:10" x14ac:dyDescent="0.25">
      <c r="G355" s="8" t="str">
        <f>IF(Buku_Bank[[#This Row],[Debet]]&gt;0,"Setoran",IF(Buku_Bank[[#This Row],[Kredit]]&gt;0,"Penarikan",""))</f>
        <v/>
      </c>
      <c r="H355" s="8" t="str">
        <f>IF(COUNTIF(Statement_Bank[MatchID],Buku_Bank[[#This Row],[MatchID]])&gt;0,"Ya","Tidak")</f>
        <v>Tidak</v>
      </c>
      <c r="J355" s="8"/>
    </row>
    <row r="356" spans="7:10" x14ac:dyDescent="0.25">
      <c r="G356" s="8" t="str">
        <f>IF(Buku_Bank[[#This Row],[Debet]]&gt;0,"Setoran",IF(Buku_Bank[[#This Row],[Kredit]]&gt;0,"Penarikan",""))</f>
        <v/>
      </c>
      <c r="H356" s="8" t="str">
        <f>IF(COUNTIF(Statement_Bank[MatchID],Buku_Bank[[#This Row],[MatchID]])&gt;0,"Ya","Tidak")</f>
        <v>Tidak</v>
      </c>
      <c r="J356" s="8"/>
    </row>
    <row r="357" spans="7:10" x14ac:dyDescent="0.25">
      <c r="G357" s="8" t="str">
        <f>IF(Buku_Bank[[#This Row],[Debet]]&gt;0,"Setoran",IF(Buku_Bank[[#This Row],[Kredit]]&gt;0,"Penarikan",""))</f>
        <v/>
      </c>
      <c r="H357" s="8" t="str">
        <f>IF(COUNTIF(Statement_Bank[MatchID],Buku_Bank[[#This Row],[MatchID]])&gt;0,"Ya","Tidak")</f>
        <v>Tidak</v>
      </c>
      <c r="J357" s="8"/>
    </row>
    <row r="358" spans="7:10" x14ac:dyDescent="0.25">
      <c r="G358" s="8" t="str">
        <f>IF(Buku_Bank[[#This Row],[Debet]]&gt;0,"Setoran",IF(Buku_Bank[[#This Row],[Kredit]]&gt;0,"Penarikan",""))</f>
        <v/>
      </c>
      <c r="H358" s="8" t="str">
        <f>IF(COUNTIF(Statement_Bank[MatchID],Buku_Bank[[#This Row],[MatchID]])&gt;0,"Ya","Tidak")</f>
        <v>Tidak</v>
      </c>
      <c r="J358" s="8"/>
    </row>
    <row r="359" spans="7:10" x14ac:dyDescent="0.25">
      <c r="G359" s="8" t="str">
        <f>IF(Buku_Bank[[#This Row],[Debet]]&gt;0,"Setoran",IF(Buku_Bank[[#This Row],[Kredit]]&gt;0,"Penarikan",""))</f>
        <v/>
      </c>
      <c r="H359" s="8" t="str">
        <f>IF(COUNTIF(Statement_Bank[MatchID],Buku_Bank[[#This Row],[MatchID]])&gt;0,"Ya","Tidak")</f>
        <v>Tidak</v>
      </c>
      <c r="J359" s="8"/>
    </row>
    <row r="360" spans="7:10" x14ac:dyDescent="0.25">
      <c r="G360" s="8" t="str">
        <f>IF(Buku_Bank[[#This Row],[Debet]]&gt;0,"Setoran",IF(Buku_Bank[[#This Row],[Kredit]]&gt;0,"Penarikan",""))</f>
        <v/>
      </c>
      <c r="H360" s="8" t="str">
        <f>IF(COUNTIF(Statement_Bank[MatchID],Buku_Bank[[#This Row],[MatchID]])&gt;0,"Ya","Tidak")</f>
        <v>Tidak</v>
      </c>
      <c r="J360" s="8"/>
    </row>
    <row r="361" spans="7:10" x14ac:dyDescent="0.25">
      <c r="G361" s="8" t="str">
        <f>IF(Buku_Bank[[#This Row],[Debet]]&gt;0,"Setoran",IF(Buku_Bank[[#This Row],[Kredit]]&gt;0,"Penarikan",""))</f>
        <v/>
      </c>
      <c r="H361" s="8" t="str">
        <f>IF(COUNTIF(Statement_Bank[MatchID],Buku_Bank[[#This Row],[MatchID]])&gt;0,"Ya","Tidak")</f>
        <v>Tidak</v>
      </c>
      <c r="J361" s="8"/>
    </row>
    <row r="362" spans="7:10" x14ac:dyDescent="0.25">
      <c r="G362" s="8" t="str">
        <f>IF(Buku_Bank[[#This Row],[Debet]]&gt;0,"Setoran",IF(Buku_Bank[[#This Row],[Kredit]]&gt;0,"Penarikan",""))</f>
        <v/>
      </c>
      <c r="H362" s="8" t="str">
        <f>IF(COUNTIF(Statement_Bank[MatchID],Buku_Bank[[#This Row],[MatchID]])&gt;0,"Ya","Tidak")</f>
        <v>Tidak</v>
      </c>
      <c r="J362" s="8"/>
    </row>
    <row r="363" spans="7:10" x14ac:dyDescent="0.25">
      <c r="G363" s="8" t="str">
        <f>IF(Buku_Bank[[#This Row],[Debet]]&gt;0,"Setoran",IF(Buku_Bank[[#This Row],[Kredit]]&gt;0,"Penarikan",""))</f>
        <v/>
      </c>
      <c r="H363" s="8" t="str">
        <f>IF(COUNTIF(Statement_Bank[MatchID],Buku_Bank[[#This Row],[MatchID]])&gt;0,"Ya","Tidak")</f>
        <v>Tidak</v>
      </c>
      <c r="J363" s="8"/>
    </row>
    <row r="364" spans="7:10" x14ac:dyDescent="0.25">
      <c r="G364" s="8" t="str">
        <f>IF(Buku_Bank[[#This Row],[Debet]]&gt;0,"Setoran",IF(Buku_Bank[[#This Row],[Kredit]]&gt;0,"Penarikan",""))</f>
        <v/>
      </c>
      <c r="H364" s="8" t="str">
        <f>IF(COUNTIF(Statement_Bank[MatchID],Buku_Bank[[#This Row],[MatchID]])&gt;0,"Ya","Tidak")</f>
        <v>Tidak</v>
      </c>
      <c r="J364" s="8"/>
    </row>
    <row r="365" spans="7:10" x14ac:dyDescent="0.25">
      <c r="G365" s="8" t="str">
        <f>IF(Buku_Bank[[#This Row],[Debet]]&gt;0,"Setoran",IF(Buku_Bank[[#This Row],[Kredit]]&gt;0,"Penarikan",""))</f>
        <v/>
      </c>
      <c r="H365" s="8" t="str">
        <f>IF(COUNTIF(Statement_Bank[MatchID],Buku_Bank[[#This Row],[MatchID]])&gt;0,"Ya","Tidak")</f>
        <v>Tidak</v>
      </c>
      <c r="J365" s="8"/>
    </row>
    <row r="366" spans="7:10" x14ac:dyDescent="0.25">
      <c r="G366" s="8" t="str">
        <f>IF(Buku_Bank[[#This Row],[Debet]]&gt;0,"Setoran",IF(Buku_Bank[[#This Row],[Kredit]]&gt;0,"Penarikan",""))</f>
        <v/>
      </c>
      <c r="H366" s="8" t="str">
        <f>IF(COUNTIF(Statement_Bank[MatchID],Buku_Bank[[#This Row],[MatchID]])&gt;0,"Ya","Tidak")</f>
        <v>Tidak</v>
      </c>
      <c r="J366" s="8"/>
    </row>
    <row r="367" spans="7:10" x14ac:dyDescent="0.25">
      <c r="G367" s="8" t="str">
        <f>IF(Buku_Bank[[#This Row],[Debet]]&gt;0,"Setoran",IF(Buku_Bank[[#This Row],[Kredit]]&gt;0,"Penarikan",""))</f>
        <v/>
      </c>
      <c r="H367" s="8" t="str">
        <f>IF(COUNTIF(Statement_Bank[MatchID],Buku_Bank[[#This Row],[MatchID]])&gt;0,"Ya","Tidak")</f>
        <v>Tidak</v>
      </c>
      <c r="J367" s="8"/>
    </row>
    <row r="368" spans="7:10" x14ac:dyDescent="0.25">
      <c r="G368" s="8" t="str">
        <f>IF(Buku_Bank[[#This Row],[Debet]]&gt;0,"Setoran",IF(Buku_Bank[[#This Row],[Kredit]]&gt;0,"Penarikan",""))</f>
        <v/>
      </c>
      <c r="H368" s="8" t="str">
        <f>IF(COUNTIF(Statement_Bank[MatchID],Buku_Bank[[#This Row],[MatchID]])&gt;0,"Ya","Tidak")</f>
        <v>Tidak</v>
      </c>
      <c r="J368" s="8"/>
    </row>
    <row r="369" spans="7:10" x14ac:dyDescent="0.25">
      <c r="G369" s="8" t="str">
        <f>IF(Buku_Bank[[#This Row],[Debet]]&gt;0,"Setoran",IF(Buku_Bank[[#This Row],[Kredit]]&gt;0,"Penarikan",""))</f>
        <v/>
      </c>
      <c r="H369" s="8" t="str">
        <f>IF(COUNTIF(Statement_Bank[MatchID],Buku_Bank[[#This Row],[MatchID]])&gt;0,"Ya","Tidak")</f>
        <v>Tidak</v>
      </c>
      <c r="J369" s="8"/>
    </row>
    <row r="370" spans="7:10" x14ac:dyDescent="0.25">
      <c r="G370" s="8" t="str">
        <f>IF(Buku_Bank[[#This Row],[Debet]]&gt;0,"Setoran",IF(Buku_Bank[[#This Row],[Kredit]]&gt;0,"Penarikan",""))</f>
        <v/>
      </c>
      <c r="H370" s="8" t="str">
        <f>IF(COUNTIF(Statement_Bank[MatchID],Buku_Bank[[#This Row],[MatchID]])&gt;0,"Ya","Tidak")</f>
        <v>Tidak</v>
      </c>
      <c r="J370" s="8"/>
    </row>
    <row r="371" spans="7:10" x14ac:dyDescent="0.25">
      <c r="G371" s="8" t="str">
        <f>IF(Buku_Bank[[#This Row],[Debet]]&gt;0,"Setoran",IF(Buku_Bank[[#This Row],[Kredit]]&gt;0,"Penarikan",""))</f>
        <v/>
      </c>
      <c r="H371" s="8" t="str">
        <f>IF(COUNTIF(Statement_Bank[MatchID],Buku_Bank[[#This Row],[MatchID]])&gt;0,"Ya","Tidak")</f>
        <v>Tidak</v>
      </c>
      <c r="J371" s="8"/>
    </row>
    <row r="372" spans="7:10" x14ac:dyDescent="0.25">
      <c r="G372" s="8" t="str">
        <f>IF(Buku_Bank[[#This Row],[Debet]]&gt;0,"Setoran",IF(Buku_Bank[[#This Row],[Kredit]]&gt;0,"Penarikan",""))</f>
        <v/>
      </c>
      <c r="H372" s="8" t="str">
        <f>IF(COUNTIF(Statement_Bank[MatchID],Buku_Bank[[#This Row],[MatchID]])&gt;0,"Ya","Tidak")</f>
        <v>Tidak</v>
      </c>
      <c r="J372" s="8"/>
    </row>
    <row r="373" spans="7:10" x14ac:dyDescent="0.25">
      <c r="G373" s="8" t="str">
        <f>IF(Buku_Bank[[#This Row],[Debet]]&gt;0,"Setoran",IF(Buku_Bank[[#This Row],[Kredit]]&gt;0,"Penarikan",""))</f>
        <v/>
      </c>
      <c r="H373" s="8" t="str">
        <f>IF(COUNTIF(Statement_Bank[MatchID],Buku_Bank[[#This Row],[MatchID]])&gt;0,"Ya","Tidak")</f>
        <v>Tidak</v>
      </c>
      <c r="J373" s="8"/>
    </row>
    <row r="374" spans="7:10" x14ac:dyDescent="0.25">
      <c r="G374" s="8" t="str">
        <f>IF(Buku_Bank[[#This Row],[Debet]]&gt;0,"Setoran",IF(Buku_Bank[[#This Row],[Kredit]]&gt;0,"Penarikan",""))</f>
        <v/>
      </c>
      <c r="H374" s="8" t="str">
        <f>IF(COUNTIF(Statement_Bank[MatchID],Buku_Bank[[#This Row],[MatchID]])&gt;0,"Ya","Tidak")</f>
        <v>Tidak</v>
      </c>
      <c r="J374" s="8"/>
    </row>
    <row r="375" spans="7:10" x14ac:dyDescent="0.25">
      <c r="G375" s="8" t="str">
        <f>IF(Buku_Bank[[#This Row],[Debet]]&gt;0,"Setoran",IF(Buku_Bank[[#This Row],[Kredit]]&gt;0,"Penarikan",""))</f>
        <v/>
      </c>
      <c r="H375" s="8" t="str">
        <f>IF(COUNTIF(Statement_Bank[MatchID],Buku_Bank[[#This Row],[MatchID]])&gt;0,"Ya","Tidak")</f>
        <v>Tidak</v>
      </c>
      <c r="J375" s="8"/>
    </row>
    <row r="376" spans="7:10" x14ac:dyDescent="0.25">
      <c r="G376" s="8" t="str">
        <f>IF(Buku_Bank[[#This Row],[Debet]]&gt;0,"Setoran",IF(Buku_Bank[[#This Row],[Kredit]]&gt;0,"Penarikan",""))</f>
        <v/>
      </c>
      <c r="H376" s="8" t="str">
        <f>IF(COUNTIF(Statement_Bank[MatchID],Buku_Bank[[#This Row],[MatchID]])&gt;0,"Ya","Tidak")</f>
        <v>Tidak</v>
      </c>
      <c r="J376" s="8"/>
    </row>
    <row r="377" spans="7:10" x14ac:dyDescent="0.25">
      <c r="G377" s="8" t="str">
        <f>IF(Buku_Bank[[#This Row],[Debet]]&gt;0,"Setoran",IF(Buku_Bank[[#This Row],[Kredit]]&gt;0,"Penarikan",""))</f>
        <v/>
      </c>
      <c r="H377" s="8" t="str">
        <f>IF(COUNTIF(Statement_Bank[MatchID],Buku_Bank[[#This Row],[MatchID]])&gt;0,"Ya","Tidak")</f>
        <v>Tidak</v>
      </c>
      <c r="J377" s="8"/>
    </row>
    <row r="378" spans="7:10" x14ac:dyDescent="0.25">
      <c r="G378" s="8" t="str">
        <f>IF(Buku_Bank[[#This Row],[Debet]]&gt;0,"Setoran",IF(Buku_Bank[[#This Row],[Kredit]]&gt;0,"Penarikan",""))</f>
        <v/>
      </c>
      <c r="H378" s="8" t="str">
        <f>IF(COUNTIF(Statement_Bank[MatchID],Buku_Bank[[#This Row],[MatchID]])&gt;0,"Ya","Tidak")</f>
        <v>Tidak</v>
      </c>
      <c r="J378" s="8"/>
    </row>
    <row r="379" spans="7:10" x14ac:dyDescent="0.25">
      <c r="G379" s="8" t="str">
        <f>IF(Buku_Bank[[#This Row],[Debet]]&gt;0,"Setoran",IF(Buku_Bank[[#This Row],[Kredit]]&gt;0,"Penarikan",""))</f>
        <v/>
      </c>
      <c r="H379" s="8" t="str">
        <f>IF(COUNTIF(Statement_Bank[MatchID],Buku_Bank[[#This Row],[MatchID]])&gt;0,"Ya","Tidak")</f>
        <v>Tidak</v>
      </c>
      <c r="J379" s="8"/>
    </row>
    <row r="380" spans="7:10" x14ac:dyDescent="0.25">
      <c r="G380" s="8" t="str">
        <f>IF(Buku_Bank[[#This Row],[Debet]]&gt;0,"Setoran",IF(Buku_Bank[[#This Row],[Kredit]]&gt;0,"Penarikan",""))</f>
        <v/>
      </c>
      <c r="H380" s="8" t="str">
        <f>IF(COUNTIF(Statement_Bank[MatchID],Buku_Bank[[#This Row],[MatchID]])&gt;0,"Ya","Tidak")</f>
        <v>Tidak</v>
      </c>
      <c r="J380" s="8"/>
    </row>
    <row r="381" spans="7:10" x14ac:dyDescent="0.25">
      <c r="G381" s="8" t="str">
        <f>IF(Buku_Bank[[#This Row],[Debet]]&gt;0,"Setoran",IF(Buku_Bank[[#This Row],[Kredit]]&gt;0,"Penarikan",""))</f>
        <v/>
      </c>
      <c r="H381" s="8" t="str">
        <f>IF(COUNTIF(Statement_Bank[MatchID],Buku_Bank[[#This Row],[MatchID]])&gt;0,"Ya","Tidak")</f>
        <v>Tidak</v>
      </c>
      <c r="J381" s="8"/>
    </row>
    <row r="382" spans="7:10" x14ac:dyDescent="0.25">
      <c r="G382" s="8" t="str">
        <f>IF(Buku_Bank[[#This Row],[Debet]]&gt;0,"Setoran",IF(Buku_Bank[[#This Row],[Kredit]]&gt;0,"Penarikan",""))</f>
        <v/>
      </c>
      <c r="H382" s="8" t="str">
        <f>IF(COUNTIF(Statement_Bank[MatchID],Buku_Bank[[#This Row],[MatchID]])&gt;0,"Ya","Tidak")</f>
        <v>Tidak</v>
      </c>
      <c r="J382" s="8"/>
    </row>
    <row r="383" spans="7:10" x14ac:dyDescent="0.25">
      <c r="G383" s="8" t="str">
        <f>IF(Buku_Bank[[#This Row],[Debet]]&gt;0,"Setoran",IF(Buku_Bank[[#This Row],[Kredit]]&gt;0,"Penarikan",""))</f>
        <v/>
      </c>
      <c r="H383" s="8" t="str">
        <f>IF(COUNTIF(Statement_Bank[MatchID],Buku_Bank[[#This Row],[MatchID]])&gt;0,"Ya","Tidak")</f>
        <v>Tidak</v>
      </c>
      <c r="J383" s="8"/>
    </row>
    <row r="384" spans="7:10" x14ac:dyDescent="0.25">
      <c r="G384" s="8" t="str">
        <f>IF(Buku_Bank[[#This Row],[Debet]]&gt;0,"Setoran",IF(Buku_Bank[[#This Row],[Kredit]]&gt;0,"Penarikan",""))</f>
        <v/>
      </c>
      <c r="H384" s="8" t="str">
        <f>IF(COUNTIF(Statement_Bank[MatchID],Buku_Bank[[#This Row],[MatchID]])&gt;0,"Ya","Tidak")</f>
        <v>Tidak</v>
      </c>
      <c r="J384" s="8"/>
    </row>
    <row r="385" spans="7:10" x14ac:dyDescent="0.25">
      <c r="G385" s="8" t="str">
        <f>IF(Buku_Bank[[#This Row],[Debet]]&gt;0,"Setoran",IF(Buku_Bank[[#This Row],[Kredit]]&gt;0,"Penarikan",""))</f>
        <v/>
      </c>
      <c r="H385" s="8" t="str">
        <f>IF(COUNTIF(Statement_Bank[MatchID],Buku_Bank[[#This Row],[MatchID]])&gt;0,"Ya","Tidak")</f>
        <v>Tidak</v>
      </c>
      <c r="J385" s="8"/>
    </row>
    <row r="386" spans="7:10" x14ac:dyDescent="0.25">
      <c r="G386" s="8" t="str">
        <f>IF(Buku_Bank[[#This Row],[Debet]]&gt;0,"Setoran",IF(Buku_Bank[[#This Row],[Kredit]]&gt;0,"Penarikan",""))</f>
        <v/>
      </c>
      <c r="H386" s="8" t="str">
        <f>IF(COUNTIF(Statement_Bank[MatchID],Buku_Bank[[#This Row],[MatchID]])&gt;0,"Ya","Tidak")</f>
        <v>Tidak</v>
      </c>
      <c r="J386" s="8"/>
    </row>
    <row r="387" spans="7:10" x14ac:dyDescent="0.25">
      <c r="G387" s="8" t="str">
        <f>IF(Buku_Bank[[#This Row],[Debet]]&gt;0,"Setoran",IF(Buku_Bank[[#This Row],[Kredit]]&gt;0,"Penarikan",""))</f>
        <v/>
      </c>
      <c r="H387" s="8" t="str">
        <f>IF(COUNTIF(Statement_Bank[MatchID],Buku_Bank[[#This Row],[MatchID]])&gt;0,"Ya","Tidak")</f>
        <v>Tidak</v>
      </c>
      <c r="J387" s="8"/>
    </row>
    <row r="388" spans="7:10" x14ac:dyDescent="0.25">
      <c r="G388" s="8" t="str">
        <f>IF(Buku_Bank[[#This Row],[Debet]]&gt;0,"Setoran",IF(Buku_Bank[[#This Row],[Kredit]]&gt;0,"Penarikan",""))</f>
        <v/>
      </c>
      <c r="H388" s="8" t="str">
        <f>IF(COUNTIF(Statement_Bank[MatchID],Buku_Bank[[#This Row],[MatchID]])&gt;0,"Ya","Tidak")</f>
        <v>Tidak</v>
      </c>
      <c r="J388" s="8"/>
    </row>
    <row r="389" spans="7:10" x14ac:dyDescent="0.25">
      <c r="G389" s="8" t="str">
        <f>IF(Buku_Bank[[#This Row],[Debet]]&gt;0,"Setoran",IF(Buku_Bank[[#This Row],[Kredit]]&gt;0,"Penarikan",""))</f>
        <v/>
      </c>
      <c r="H389" s="8" t="str">
        <f>IF(COUNTIF(Statement_Bank[MatchID],Buku_Bank[[#This Row],[MatchID]])&gt;0,"Ya","Tidak")</f>
        <v>Tidak</v>
      </c>
      <c r="J389" s="8"/>
    </row>
    <row r="390" spans="7:10" x14ac:dyDescent="0.25">
      <c r="G390" s="8" t="str">
        <f>IF(Buku_Bank[[#This Row],[Debet]]&gt;0,"Setoran",IF(Buku_Bank[[#This Row],[Kredit]]&gt;0,"Penarikan",""))</f>
        <v/>
      </c>
      <c r="H390" s="8" t="str">
        <f>IF(COUNTIF(Statement_Bank[MatchID],Buku_Bank[[#This Row],[MatchID]])&gt;0,"Ya","Tidak")</f>
        <v>Tidak</v>
      </c>
      <c r="J390" s="8"/>
    </row>
    <row r="391" spans="7:10" x14ac:dyDescent="0.25">
      <c r="G391" s="8" t="str">
        <f>IF(Buku_Bank[[#This Row],[Debet]]&gt;0,"Setoran",IF(Buku_Bank[[#This Row],[Kredit]]&gt;0,"Penarikan",""))</f>
        <v/>
      </c>
      <c r="H391" s="8" t="str">
        <f>IF(COUNTIF(Statement_Bank[MatchID],Buku_Bank[[#This Row],[MatchID]])&gt;0,"Ya","Tidak")</f>
        <v>Tidak</v>
      </c>
      <c r="J391" s="8"/>
    </row>
    <row r="392" spans="7:10" x14ac:dyDescent="0.25">
      <c r="G392" s="8" t="str">
        <f>IF(Buku_Bank[[#This Row],[Debet]]&gt;0,"Setoran",IF(Buku_Bank[[#This Row],[Kredit]]&gt;0,"Penarikan",""))</f>
        <v/>
      </c>
      <c r="H392" s="8" t="str">
        <f>IF(COUNTIF(Statement_Bank[MatchID],Buku_Bank[[#This Row],[MatchID]])&gt;0,"Ya","Tidak")</f>
        <v>Tidak</v>
      </c>
      <c r="J392" s="8"/>
    </row>
    <row r="393" spans="7:10" x14ac:dyDescent="0.25">
      <c r="G393" s="8" t="str">
        <f>IF(Buku_Bank[[#This Row],[Debet]]&gt;0,"Setoran",IF(Buku_Bank[[#This Row],[Kredit]]&gt;0,"Penarikan",""))</f>
        <v/>
      </c>
      <c r="H393" s="8" t="str">
        <f>IF(COUNTIF(Statement_Bank[MatchID],Buku_Bank[[#This Row],[MatchID]])&gt;0,"Ya","Tidak")</f>
        <v>Tidak</v>
      </c>
      <c r="J393" s="8"/>
    </row>
    <row r="394" spans="7:10" x14ac:dyDescent="0.25">
      <c r="G394" s="8" t="str">
        <f>IF(Buku_Bank[[#This Row],[Debet]]&gt;0,"Setoran",IF(Buku_Bank[[#This Row],[Kredit]]&gt;0,"Penarikan",""))</f>
        <v/>
      </c>
      <c r="H394" s="8" t="str">
        <f>IF(COUNTIF(Statement_Bank[MatchID],Buku_Bank[[#This Row],[MatchID]])&gt;0,"Ya","Tidak")</f>
        <v>Tidak</v>
      </c>
      <c r="J394" s="8"/>
    </row>
    <row r="395" spans="7:10" x14ac:dyDescent="0.25">
      <c r="G395" s="8" t="str">
        <f>IF(Buku_Bank[[#This Row],[Debet]]&gt;0,"Setoran",IF(Buku_Bank[[#This Row],[Kredit]]&gt;0,"Penarikan",""))</f>
        <v/>
      </c>
      <c r="H395" s="8" t="str">
        <f>IF(COUNTIF(Statement_Bank[MatchID],Buku_Bank[[#This Row],[MatchID]])&gt;0,"Ya","Tidak")</f>
        <v>Tidak</v>
      </c>
      <c r="J395" s="8"/>
    </row>
    <row r="396" spans="7:10" x14ac:dyDescent="0.25">
      <c r="G396" s="8" t="str">
        <f>IF(Buku_Bank[[#This Row],[Debet]]&gt;0,"Setoran",IF(Buku_Bank[[#This Row],[Kredit]]&gt;0,"Penarikan",""))</f>
        <v/>
      </c>
      <c r="H396" s="8" t="str">
        <f>IF(COUNTIF(Statement_Bank[MatchID],Buku_Bank[[#This Row],[MatchID]])&gt;0,"Ya","Tidak")</f>
        <v>Tidak</v>
      </c>
      <c r="J396" s="8"/>
    </row>
    <row r="397" spans="7:10" x14ac:dyDescent="0.25">
      <c r="G397" s="8" t="str">
        <f>IF(Buku_Bank[[#This Row],[Debet]]&gt;0,"Setoran",IF(Buku_Bank[[#This Row],[Kredit]]&gt;0,"Penarikan",""))</f>
        <v/>
      </c>
      <c r="H397" s="8" t="str">
        <f>IF(COUNTIF(Statement_Bank[MatchID],Buku_Bank[[#This Row],[MatchID]])&gt;0,"Ya","Tidak")</f>
        <v>Tidak</v>
      </c>
      <c r="J397" s="8"/>
    </row>
    <row r="398" spans="7:10" x14ac:dyDescent="0.25">
      <c r="G398" s="8" t="str">
        <f>IF(Buku_Bank[[#This Row],[Debet]]&gt;0,"Setoran",IF(Buku_Bank[[#This Row],[Kredit]]&gt;0,"Penarikan",""))</f>
        <v/>
      </c>
      <c r="H398" s="8" t="str">
        <f>IF(COUNTIF(Statement_Bank[MatchID],Buku_Bank[[#This Row],[MatchID]])&gt;0,"Ya","Tidak")</f>
        <v>Tidak</v>
      </c>
      <c r="J398" s="8"/>
    </row>
    <row r="399" spans="7:10" x14ac:dyDescent="0.25">
      <c r="G399" s="8" t="str">
        <f>IF(Buku_Bank[[#This Row],[Debet]]&gt;0,"Setoran",IF(Buku_Bank[[#This Row],[Kredit]]&gt;0,"Penarikan",""))</f>
        <v/>
      </c>
      <c r="H399" s="8" t="str">
        <f>IF(COUNTIF(Statement_Bank[MatchID],Buku_Bank[[#This Row],[MatchID]])&gt;0,"Ya","Tidak")</f>
        <v>Tidak</v>
      </c>
      <c r="J399" s="8"/>
    </row>
    <row r="400" spans="7:10" x14ac:dyDescent="0.25">
      <c r="G400" s="8" t="str">
        <f>IF(Buku_Bank[[#This Row],[Debet]]&gt;0,"Setoran",IF(Buku_Bank[[#This Row],[Kredit]]&gt;0,"Penarikan",""))</f>
        <v/>
      </c>
      <c r="H400" s="8" t="str">
        <f>IF(COUNTIF(Statement_Bank[MatchID],Buku_Bank[[#This Row],[MatchID]])&gt;0,"Ya","Tidak")</f>
        <v>Tidak</v>
      </c>
      <c r="J400" s="8"/>
    </row>
    <row r="401" spans="7:10" x14ac:dyDescent="0.25">
      <c r="G401" s="8" t="str">
        <f>IF(Buku_Bank[[#This Row],[Debet]]&gt;0,"Setoran",IF(Buku_Bank[[#This Row],[Kredit]]&gt;0,"Penarikan",""))</f>
        <v/>
      </c>
      <c r="H401" s="8" t="str">
        <f>IF(COUNTIF(Statement_Bank[MatchID],Buku_Bank[[#This Row],[MatchID]])&gt;0,"Ya","Tidak")</f>
        <v>Tidak</v>
      </c>
      <c r="J401" s="8"/>
    </row>
    <row r="402" spans="7:10" x14ac:dyDescent="0.25">
      <c r="G402" s="8" t="str">
        <f>IF(Buku_Bank[[#This Row],[Debet]]&gt;0,"Setoran",IF(Buku_Bank[[#This Row],[Kredit]]&gt;0,"Penarikan",""))</f>
        <v/>
      </c>
      <c r="H402" s="8" t="str">
        <f>IF(COUNTIF(Statement_Bank[MatchID],Buku_Bank[[#This Row],[MatchID]])&gt;0,"Ya","Tidak")</f>
        <v>Tidak</v>
      </c>
      <c r="J402" s="8"/>
    </row>
    <row r="403" spans="7:10" x14ac:dyDescent="0.25">
      <c r="G403" s="8" t="str">
        <f>IF(Buku_Bank[[#This Row],[Debet]]&gt;0,"Setoran",IF(Buku_Bank[[#This Row],[Kredit]]&gt;0,"Penarikan",""))</f>
        <v/>
      </c>
      <c r="H403" s="8" t="str">
        <f>IF(COUNTIF(Statement_Bank[MatchID],Buku_Bank[[#This Row],[MatchID]])&gt;0,"Ya","Tidak")</f>
        <v>Tidak</v>
      </c>
      <c r="J403" s="8"/>
    </row>
    <row r="404" spans="7:10" x14ac:dyDescent="0.25">
      <c r="G404" s="8" t="str">
        <f>IF(Buku_Bank[[#This Row],[Debet]]&gt;0,"Setoran",IF(Buku_Bank[[#This Row],[Kredit]]&gt;0,"Penarikan",""))</f>
        <v/>
      </c>
      <c r="H404" s="8" t="str">
        <f>IF(COUNTIF(Statement_Bank[MatchID],Buku_Bank[[#This Row],[MatchID]])&gt;0,"Ya","Tidak")</f>
        <v>Tidak</v>
      </c>
      <c r="J404" s="8"/>
    </row>
    <row r="405" spans="7:10" x14ac:dyDescent="0.25">
      <c r="G405" s="8" t="str">
        <f>IF(Buku_Bank[[#This Row],[Debet]]&gt;0,"Setoran",IF(Buku_Bank[[#This Row],[Kredit]]&gt;0,"Penarikan",""))</f>
        <v/>
      </c>
      <c r="H405" s="8" t="str">
        <f>IF(COUNTIF(Statement_Bank[MatchID],Buku_Bank[[#This Row],[MatchID]])&gt;0,"Ya","Tidak")</f>
        <v>Tidak</v>
      </c>
      <c r="J405" s="8"/>
    </row>
    <row r="406" spans="7:10" x14ac:dyDescent="0.25">
      <c r="G406" s="8" t="str">
        <f>IF(Buku_Bank[[#This Row],[Debet]]&gt;0,"Setoran",IF(Buku_Bank[[#This Row],[Kredit]]&gt;0,"Penarikan",""))</f>
        <v/>
      </c>
      <c r="H406" s="8" t="str">
        <f>IF(COUNTIF(Statement_Bank[MatchID],Buku_Bank[[#This Row],[MatchID]])&gt;0,"Ya","Tidak")</f>
        <v>Tidak</v>
      </c>
      <c r="J406" s="8"/>
    </row>
    <row r="407" spans="7:10" x14ac:dyDescent="0.25">
      <c r="G407" s="8" t="str">
        <f>IF(Buku_Bank[[#This Row],[Debet]]&gt;0,"Setoran",IF(Buku_Bank[[#This Row],[Kredit]]&gt;0,"Penarikan",""))</f>
        <v/>
      </c>
      <c r="H407" s="8" t="str">
        <f>IF(COUNTIF(Statement_Bank[MatchID],Buku_Bank[[#This Row],[MatchID]])&gt;0,"Ya","Tidak")</f>
        <v>Tidak</v>
      </c>
      <c r="J407" s="8"/>
    </row>
    <row r="408" spans="7:10" x14ac:dyDescent="0.25">
      <c r="G408" s="8" t="str">
        <f>IF(Buku_Bank[[#This Row],[Debet]]&gt;0,"Setoran",IF(Buku_Bank[[#This Row],[Kredit]]&gt;0,"Penarikan",""))</f>
        <v/>
      </c>
      <c r="H408" s="8" t="str">
        <f>IF(COUNTIF(Statement_Bank[MatchID],Buku_Bank[[#This Row],[MatchID]])&gt;0,"Ya","Tidak")</f>
        <v>Tidak</v>
      </c>
      <c r="J408" s="8"/>
    </row>
    <row r="409" spans="7:10" x14ac:dyDescent="0.25">
      <c r="G409" s="8" t="str">
        <f>IF(Buku_Bank[[#This Row],[Debet]]&gt;0,"Setoran",IF(Buku_Bank[[#This Row],[Kredit]]&gt;0,"Penarikan",""))</f>
        <v/>
      </c>
      <c r="H409" s="8" t="str">
        <f>IF(COUNTIF(Statement_Bank[MatchID],Buku_Bank[[#This Row],[MatchID]])&gt;0,"Ya","Tidak")</f>
        <v>Tidak</v>
      </c>
      <c r="J409" s="8"/>
    </row>
    <row r="410" spans="7:10" x14ac:dyDescent="0.25">
      <c r="G410" s="8" t="str">
        <f>IF(Buku_Bank[[#This Row],[Debet]]&gt;0,"Setoran",IF(Buku_Bank[[#This Row],[Kredit]]&gt;0,"Penarikan",""))</f>
        <v/>
      </c>
      <c r="H410" s="8" t="str">
        <f>IF(COUNTIF(Statement_Bank[MatchID],Buku_Bank[[#This Row],[MatchID]])&gt;0,"Ya","Tidak")</f>
        <v>Tidak</v>
      </c>
      <c r="J410" s="8"/>
    </row>
    <row r="411" spans="7:10" x14ac:dyDescent="0.25">
      <c r="G411" s="8" t="str">
        <f>IF(Buku_Bank[[#This Row],[Debet]]&gt;0,"Setoran",IF(Buku_Bank[[#This Row],[Kredit]]&gt;0,"Penarikan",""))</f>
        <v/>
      </c>
      <c r="H411" s="8" t="str">
        <f>IF(COUNTIF(Statement_Bank[MatchID],Buku_Bank[[#This Row],[MatchID]])&gt;0,"Ya","Tidak")</f>
        <v>Tidak</v>
      </c>
      <c r="J411" s="8"/>
    </row>
    <row r="412" spans="7:10" x14ac:dyDescent="0.25">
      <c r="G412" s="8" t="str">
        <f>IF(Buku_Bank[[#This Row],[Debet]]&gt;0,"Setoran",IF(Buku_Bank[[#This Row],[Kredit]]&gt;0,"Penarikan",""))</f>
        <v/>
      </c>
      <c r="H412" s="8" t="str">
        <f>IF(COUNTIF(Statement_Bank[MatchID],Buku_Bank[[#This Row],[MatchID]])&gt;0,"Ya","Tidak")</f>
        <v>Tidak</v>
      </c>
      <c r="J412" s="8"/>
    </row>
    <row r="413" spans="7:10" x14ac:dyDescent="0.25">
      <c r="G413" s="8" t="str">
        <f>IF(Buku_Bank[[#This Row],[Debet]]&gt;0,"Setoran",IF(Buku_Bank[[#This Row],[Kredit]]&gt;0,"Penarikan",""))</f>
        <v/>
      </c>
      <c r="H413" s="8" t="str">
        <f>IF(COUNTIF(Statement_Bank[MatchID],Buku_Bank[[#This Row],[MatchID]])&gt;0,"Ya","Tidak")</f>
        <v>Tidak</v>
      </c>
      <c r="J413" s="8"/>
    </row>
    <row r="414" spans="7:10" x14ac:dyDescent="0.25">
      <c r="G414" s="8" t="str">
        <f>IF(Buku_Bank[[#This Row],[Debet]]&gt;0,"Setoran",IF(Buku_Bank[[#This Row],[Kredit]]&gt;0,"Penarikan",""))</f>
        <v/>
      </c>
      <c r="H414" s="8" t="str">
        <f>IF(COUNTIF(Statement_Bank[MatchID],Buku_Bank[[#This Row],[MatchID]])&gt;0,"Ya","Tidak")</f>
        <v>Tidak</v>
      </c>
      <c r="J414" s="8"/>
    </row>
    <row r="415" spans="7:10" x14ac:dyDescent="0.25">
      <c r="G415" s="8" t="str">
        <f>IF(Buku_Bank[[#This Row],[Debet]]&gt;0,"Setoran",IF(Buku_Bank[[#This Row],[Kredit]]&gt;0,"Penarikan",""))</f>
        <v/>
      </c>
      <c r="H415" s="8" t="str">
        <f>IF(COUNTIF(Statement_Bank[MatchID],Buku_Bank[[#This Row],[MatchID]])&gt;0,"Ya","Tidak")</f>
        <v>Tidak</v>
      </c>
      <c r="J415" s="8"/>
    </row>
    <row r="416" spans="7:10" x14ac:dyDescent="0.25">
      <c r="G416" s="8" t="str">
        <f>IF(Buku_Bank[[#This Row],[Debet]]&gt;0,"Setoran",IF(Buku_Bank[[#This Row],[Kredit]]&gt;0,"Penarikan",""))</f>
        <v/>
      </c>
      <c r="H416" s="8" t="str">
        <f>IF(COUNTIF(Statement_Bank[MatchID],Buku_Bank[[#This Row],[MatchID]])&gt;0,"Ya","Tidak")</f>
        <v>Tidak</v>
      </c>
      <c r="J416" s="8"/>
    </row>
    <row r="417" spans="7:10" x14ac:dyDescent="0.25">
      <c r="G417" s="8" t="str">
        <f>IF(Buku_Bank[[#This Row],[Debet]]&gt;0,"Setoran",IF(Buku_Bank[[#This Row],[Kredit]]&gt;0,"Penarikan",""))</f>
        <v/>
      </c>
      <c r="H417" s="8" t="str">
        <f>IF(COUNTIF(Statement_Bank[MatchID],Buku_Bank[[#This Row],[MatchID]])&gt;0,"Ya","Tidak")</f>
        <v>Tidak</v>
      </c>
      <c r="J417" s="8"/>
    </row>
    <row r="418" spans="7:10" x14ac:dyDescent="0.25">
      <c r="G418" s="8" t="str">
        <f>IF(Buku_Bank[[#This Row],[Debet]]&gt;0,"Setoran",IF(Buku_Bank[[#This Row],[Kredit]]&gt;0,"Penarikan",""))</f>
        <v/>
      </c>
      <c r="H418" s="8" t="str">
        <f>IF(COUNTIF(Statement_Bank[MatchID],Buku_Bank[[#This Row],[MatchID]])&gt;0,"Ya","Tidak")</f>
        <v>Tidak</v>
      </c>
      <c r="J418" s="8"/>
    </row>
    <row r="419" spans="7:10" x14ac:dyDescent="0.25">
      <c r="G419" s="8" t="str">
        <f>IF(Buku_Bank[[#This Row],[Debet]]&gt;0,"Setoran",IF(Buku_Bank[[#This Row],[Kredit]]&gt;0,"Penarikan",""))</f>
        <v/>
      </c>
      <c r="H419" s="8" t="str">
        <f>IF(COUNTIF(Statement_Bank[MatchID],Buku_Bank[[#This Row],[MatchID]])&gt;0,"Ya","Tidak")</f>
        <v>Tidak</v>
      </c>
      <c r="J419" s="8"/>
    </row>
    <row r="420" spans="7:10" x14ac:dyDescent="0.25">
      <c r="G420" s="8" t="str">
        <f>IF(Buku_Bank[[#This Row],[Debet]]&gt;0,"Setoran",IF(Buku_Bank[[#This Row],[Kredit]]&gt;0,"Penarikan",""))</f>
        <v/>
      </c>
      <c r="H420" s="8" t="str">
        <f>IF(COUNTIF(Statement_Bank[MatchID],Buku_Bank[[#This Row],[MatchID]])&gt;0,"Ya","Tidak")</f>
        <v>Tidak</v>
      </c>
      <c r="J420" s="8"/>
    </row>
    <row r="421" spans="7:10" x14ac:dyDescent="0.25">
      <c r="G421" s="8" t="str">
        <f>IF(Buku_Bank[[#This Row],[Debet]]&gt;0,"Setoran",IF(Buku_Bank[[#This Row],[Kredit]]&gt;0,"Penarikan",""))</f>
        <v/>
      </c>
      <c r="H421" s="8" t="str">
        <f>IF(COUNTIF(Statement_Bank[MatchID],Buku_Bank[[#This Row],[MatchID]])&gt;0,"Ya","Tidak")</f>
        <v>Tidak</v>
      </c>
      <c r="J421" s="8"/>
    </row>
    <row r="422" spans="7:10" x14ac:dyDescent="0.25">
      <c r="G422" s="8" t="str">
        <f>IF(Buku_Bank[[#This Row],[Debet]]&gt;0,"Setoran",IF(Buku_Bank[[#This Row],[Kredit]]&gt;0,"Penarikan",""))</f>
        <v/>
      </c>
      <c r="H422" s="8" t="str">
        <f>IF(COUNTIF(Statement_Bank[MatchID],Buku_Bank[[#This Row],[MatchID]])&gt;0,"Ya","Tidak")</f>
        <v>Tidak</v>
      </c>
      <c r="J422" s="8"/>
    </row>
    <row r="423" spans="7:10" x14ac:dyDescent="0.25">
      <c r="G423" s="8" t="str">
        <f>IF(Buku_Bank[[#This Row],[Debet]]&gt;0,"Setoran",IF(Buku_Bank[[#This Row],[Kredit]]&gt;0,"Penarikan",""))</f>
        <v/>
      </c>
      <c r="H423" s="8" t="str">
        <f>IF(COUNTIF(Statement_Bank[MatchID],Buku_Bank[[#This Row],[MatchID]])&gt;0,"Ya","Tidak")</f>
        <v>Tidak</v>
      </c>
      <c r="J423" s="8"/>
    </row>
    <row r="424" spans="7:10" x14ac:dyDescent="0.25">
      <c r="G424" s="8" t="str">
        <f>IF(Buku_Bank[[#This Row],[Debet]]&gt;0,"Setoran",IF(Buku_Bank[[#This Row],[Kredit]]&gt;0,"Penarikan",""))</f>
        <v/>
      </c>
      <c r="H424" s="8" t="str">
        <f>IF(COUNTIF(Statement_Bank[MatchID],Buku_Bank[[#This Row],[MatchID]])&gt;0,"Ya","Tidak")</f>
        <v>Tidak</v>
      </c>
      <c r="J424" s="8"/>
    </row>
    <row r="425" spans="7:10" x14ac:dyDescent="0.25">
      <c r="G425" s="8" t="str">
        <f>IF(Buku_Bank[[#This Row],[Debet]]&gt;0,"Setoran",IF(Buku_Bank[[#This Row],[Kredit]]&gt;0,"Penarikan",""))</f>
        <v/>
      </c>
      <c r="H425" s="8" t="str">
        <f>IF(COUNTIF(Statement_Bank[MatchID],Buku_Bank[[#This Row],[MatchID]])&gt;0,"Ya","Tidak")</f>
        <v>Tidak</v>
      </c>
      <c r="J425" s="8"/>
    </row>
    <row r="426" spans="7:10" x14ac:dyDescent="0.25">
      <c r="G426" s="8" t="str">
        <f>IF(Buku_Bank[[#This Row],[Debet]]&gt;0,"Setoran",IF(Buku_Bank[[#This Row],[Kredit]]&gt;0,"Penarikan",""))</f>
        <v/>
      </c>
      <c r="H426" s="8" t="str">
        <f>IF(COUNTIF(Statement_Bank[MatchID],Buku_Bank[[#This Row],[MatchID]])&gt;0,"Ya","Tidak")</f>
        <v>Tidak</v>
      </c>
      <c r="J426" s="8"/>
    </row>
    <row r="427" spans="7:10" x14ac:dyDescent="0.25">
      <c r="G427" s="8" t="str">
        <f>IF(Buku_Bank[[#This Row],[Debet]]&gt;0,"Setoran",IF(Buku_Bank[[#This Row],[Kredit]]&gt;0,"Penarikan",""))</f>
        <v/>
      </c>
      <c r="H427" s="8" t="str">
        <f>IF(COUNTIF(Statement_Bank[MatchID],Buku_Bank[[#This Row],[MatchID]])&gt;0,"Ya","Tidak")</f>
        <v>Tidak</v>
      </c>
      <c r="J427" s="8"/>
    </row>
    <row r="428" spans="7:10" x14ac:dyDescent="0.25">
      <c r="G428" s="8" t="str">
        <f>IF(Buku_Bank[[#This Row],[Debet]]&gt;0,"Setoran",IF(Buku_Bank[[#This Row],[Kredit]]&gt;0,"Penarikan",""))</f>
        <v/>
      </c>
      <c r="H428" s="8" t="str">
        <f>IF(COUNTIF(Statement_Bank[MatchID],Buku_Bank[[#This Row],[MatchID]])&gt;0,"Ya","Tidak")</f>
        <v>Tidak</v>
      </c>
      <c r="J428" s="8"/>
    </row>
    <row r="429" spans="7:10" x14ac:dyDescent="0.25">
      <c r="G429" s="8" t="str">
        <f>IF(Buku_Bank[[#This Row],[Debet]]&gt;0,"Setoran",IF(Buku_Bank[[#This Row],[Kredit]]&gt;0,"Penarikan",""))</f>
        <v/>
      </c>
      <c r="H429" s="8" t="str">
        <f>IF(COUNTIF(Statement_Bank[MatchID],Buku_Bank[[#This Row],[MatchID]])&gt;0,"Ya","Tidak")</f>
        <v>Tidak</v>
      </c>
      <c r="J429" s="8"/>
    </row>
    <row r="430" spans="7:10" x14ac:dyDescent="0.25">
      <c r="G430" s="8" t="str">
        <f>IF(Buku_Bank[[#This Row],[Debet]]&gt;0,"Setoran",IF(Buku_Bank[[#This Row],[Kredit]]&gt;0,"Penarikan",""))</f>
        <v/>
      </c>
      <c r="H430" s="8" t="str">
        <f>IF(COUNTIF(Statement_Bank[MatchID],Buku_Bank[[#This Row],[MatchID]])&gt;0,"Ya","Tidak")</f>
        <v>Tidak</v>
      </c>
      <c r="J430" s="8"/>
    </row>
    <row r="431" spans="7:10" x14ac:dyDescent="0.25">
      <c r="G431" s="8" t="str">
        <f>IF(Buku_Bank[[#This Row],[Debet]]&gt;0,"Setoran",IF(Buku_Bank[[#This Row],[Kredit]]&gt;0,"Penarikan",""))</f>
        <v/>
      </c>
      <c r="H431" s="8" t="str">
        <f>IF(COUNTIF(Statement_Bank[MatchID],Buku_Bank[[#This Row],[MatchID]])&gt;0,"Ya","Tidak")</f>
        <v>Tidak</v>
      </c>
      <c r="J431" s="8"/>
    </row>
    <row r="432" spans="7:10" x14ac:dyDescent="0.25">
      <c r="G432" s="8" t="str">
        <f>IF(Buku_Bank[[#This Row],[Debet]]&gt;0,"Setoran",IF(Buku_Bank[[#This Row],[Kredit]]&gt;0,"Penarikan",""))</f>
        <v/>
      </c>
      <c r="H432" s="8" t="str">
        <f>IF(COUNTIF(Statement_Bank[MatchID],Buku_Bank[[#This Row],[MatchID]])&gt;0,"Ya","Tidak")</f>
        <v>Tidak</v>
      </c>
      <c r="J432" s="8"/>
    </row>
    <row r="433" spans="7:10" x14ac:dyDescent="0.25">
      <c r="G433" s="8" t="str">
        <f>IF(Buku_Bank[[#This Row],[Debet]]&gt;0,"Setoran",IF(Buku_Bank[[#This Row],[Kredit]]&gt;0,"Penarikan",""))</f>
        <v/>
      </c>
      <c r="H433" s="8" t="str">
        <f>IF(COUNTIF(Statement_Bank[MatchID],Buku_Bank[[#This Row],[MatchID]])&gt;0,"Ya","Tidak")</f>
        <v>Tidak</v>
      </c>
      <c r="J433" s="8"/>
    </row>
    <row r="434" spans="7:10" x14ac:dyDescent="0.25">
      <c r="G434" s="8" t="str">
        <f>IF(Buku_Bank[[#This Row],[Debet]]&gt;0,"Setoran",IF(Buku_Bank[[#This Row],[Kredit]]&gt;0,"Penarikan",""))</f>
        <v/>
      </c>
      <c r="H434" s="8" t="str">
        <f>IF(COUNTIF(Statement_Bank[MatchID],Buku_Bank[[#This Row],[MatchID]])&gt;0,"Ya","Tidak")</f>
        <v>Tidak</v>
      </c>
      <c r="J434" s="8"/>
    </row>
    <row r="435" spans="7:10" x14ac:dyDescent="0.25">
      <c r="G435" s="8" t="str">
        <f>IF(Buku_Bank[[#This Row],[Debet]]&gt;0,"Setoran",IF(Buku_Bank[[#This Row],[Kredit]]&gt;0,"Penarikan",""))</f>
        <v/>
      </c>
      <c r="H435" s="8" t="str">
        <f>IF(COUNTIF(Statement_Bank[MatchID],Buku_Bank[[#This Row],[MatchID]])&gt;0,"Ya","Tidak")</f>
        <v>Tidak</v>
      </c>
      <c r="J435" s="8"/>
    </row>
    <row r="436" spans="7:10" x14ac:dyDescent="0.25">
      <c r="G436" s="8" t="str">
        <f>IF(Buku_Bank[[#This Row],[Debet]]&gt;0,"Setoran",IF(Buku_Bank[[#This Row],[Kredit]]&gt;0,"Penarikan",""))</f>
        <v/>
      </c>
      <c r="H436" s="8" t="str">
        <f>IF(COUNTIF(Statement_Bank[MatchID],Buku_Bank[[#This Row],[MatchID]])&gt;0,"Ya","Tidak")</f>
        <v>Tidak</v>
      </c>
      <c r="J436" s="8"/>
    </row>
    <row r="437" spans="7:10" x14ac:dyDescent="0.25">
      <c r="G437" s="8" t="str">
        <f>IF(Buku_Bank[[#This Row],[Debet]]&gt;0,"Setoran",IF(Buku_Bank[[#This Row],[Kredit]]&gt;0,"Penarikan",""))</f>
        <v/>
      </c>
      <c r="H437" s="8" t="str">
        <f>IF(COUNTIF(Statement_Bank[MatchID],Buku_Bank[[#This Row],[MatchID]])&gt;0,"Ya","Tidak")</f>
        <v>Tidak</v>
      </c>
      <c r="J437" s="8"/>
    </row>
    <row r="438" spans="7:10" x14ac:dyDescent="0.25">
      <c r="G438" s="8" t="str">
        <f>IF(Buku_Bank[[#This Row],[Debet]]&gt;0,"Setoran",IF(Buku_Bank[[#This Row],[Kredit]]&gt;0,"Penarikan",""))</f>
        <v/>
      </c>
      <c r="H438" s="8" t="str">
        <f>IF(COUNTIF(Statement_Bank[MatchID],Buku_Bank[[#This Row],[MatchID]])&gt;0,"Ya","Tidak")</f>
        <v>Tidak</v>
      </c>
      <c r="J438" s="8"/>
    </row>
    <row r="439" spans="7:10" x14ac:dyDescent="0.25">
      <c r="G439" s="8" t="str">
        <f>IF(Buku_Bank[[#This Row],[Debet]]&gt;0,"Setoran",IF(Buku_Bank[[#This Row],[Kredit]]&gt;0,"Penarikan",""))</f>
        <v/>
      </c>
      <c r="H439" s="8" t="str">
        <f>IF(COUNTIF(Statement_Bank[MatchID],Buku_Bank[[#This Row],[MatchID]])&gt;0,"Ya","Tidak")</f>
        <v>Tidak</v>
      </c>
      <c r="J439" s="8"/>
    </row>
    <row r="440" spans="7:10" x14ac:dyDescent="0.25">
      <c r="G440" s="8" t="str">
        <f>IF(Buku_Bank[[#This Row],[Debet]]&gt;0,"Setoran",IF(Buku_Bank[[#This Row],[Kredit]]&gt;0,"Penarikan",""))</f>
        <v/>
      </c>
      <c r="H440" s="8" t="str">
        <f>IF(COUNTIF(Statement_Bank[MatchID],Buku_Bank[[#This Row],[MatchID]])&gt;0,"Ya","Tidak")</f>
        <v>Tidak</v>
      </c>
      <c r="J440" s="8"/>
    </row>
    <row r="441" spans="7:10" x14ac:dyDescent="0.25">
      <c r="G441" s="8" t="str">
        <f>IF(Buku_Bank[[#This Row],[Debet]]&gt;0,"Setoran",IF(Buku_Bank[[#This Row],[Kredit]]&gt;0,"Penarikan",""))</f>
        <v/>
      </c>
      <c r="H441" s="8" t="str">
        <f>IF(COUNTIF(Statement_Bank[MatchID],Buku_Bank[[#This Row],[MatchID]])&gt;0,"Ya","Tidak")</f>
        <v>Tidak</v>
      </c>
      <c r="J441" s="8"/>
    </row>
    <row r="442" spans="7:10" x14ac:dyDescent="0.25">
      <c r="G442" s="8" t="str">
        <f>IF(Buku_Bank[[#This Row],[Debet]]&gt;0,"Setoran",IF(Buku_Bank[[#This Row],[Kredit]]&gt;0,"Penarikan",""))</f>
        <v/>
      </c>
      <c r="H442" s="8" t="str">
        <f>IF(COUNTIF(Statement_Bank[MatchID],Buku_Bank[[#This Row],[MatchID]])&gt;0,"Ya","Tidak")</f>
        <v>Tidak</v>
      </c>
      <c r="J442" s="8"/>
    </row>
    <row r="443" spans="7:10" x14ac:dyDescent="0.25">
      <c r="G443" s="8" t="str">
        <f>IF(Buku_Bank[[#This Row],[Debet]]&gt;0,"Setoran",IF(Buku_Bank[[#This Row],[Kredit]]&gt;0,"Penarikan",""))</f>
        <v/>
      </c>
      <c r="H443" s="8" t="str">
        <f>IF(COUNTIF(Statement_Bank[MatchID],Buku_Bank[[#This Row],[MatchID]])&gt;0,"Ya","Tidak")</f>
        <v>Tidak</v>
      </c>
      <c r="J443" s="8"/>
    </row>
    <row r="444" spans="7:10" x14ac:dyDescent="0.25">
      <c r="G444" s="8" t="str">
        <f>IF(Buku_Bank[[#This Row],[Debet]]&gt;0,"Setoran",IF(Buku_Bank[[#This Row],[Kredit]]&gt;0,"Penarikan",""))</f>
        <v/>
      </c>
      <c r="H444" s="8" t="str">
        <f>IF(COUNTIF(Statement_Bank[MatchID],Buku_Bank[[#This Row],[MatchID]])&gt;0,"Ya","Tidak")</f>
        <v>Tidak</v>
      </c>
      <c r="J444" s="8"/>
    </row>
    <row r="445" spans="7:10" x14ac:dyDescent="0.25">
      <c r="G445" s="8" t="str">
        <f>IF(Buku_Bank[[#This Row],[Debet]]&gt;0,"Setoran",IF(Buku_Bank[[#This Row],[Kredit]]&gt;0,"Penarikan",""))</f>
        <v/>
      </c>
      <c r="H445" s="8" t="str">
        <f>IF(COUNTIF(Statement_Bank[MatchID],Buku_Bank[[#This Row],[MatchID]])&gt;0,"Ya","Tidak")</f>
        <v>Tidak</v>
      </c>
      <c r="J445" s="8"/>
    </row>
    <row r="446" spans="7:10" x14ac:dyDescent="0.25">
      <c r="G446" s="8" t="str">
        <f>IF(Buku_Bank[[#This Row],[Debet]]&gt;0,"Setoran",IF(Buku_Bank[[#This Row],[Kredit]]&gt;0,"Penarikan",""))</f>
        <v/>
      </c>
      <c r="H446" s="8" t="str">
        <f>IF(COUNTIF(Statement_Bank[MatchID],Buku_Bank[[#This Row],[MatchID]])&gt;0,"Ya","Tidak")</f>
        <v>Tidak</v>
      </c>
      <c r="J446" s="8"/>
    </row>
    <row r="447" spans="7:10" x14ac:dyDescent="0.25">
      <c r="G447" s="8" t="str">
        <f>IF(Buku_Bank[[#This Row],[Debet]]&gt;0,"Setoran",IF(Buku_Bank[[#This Row],[Kredit]]&gt;0,"Penarikan",""))</f>
        <v/>
      </c>
      <c r="H447" s="8" t="str">
        <f>IF(COUNTIF(Statement_Bank[MatchID],Buku_Bank[[#This Row],[MatchID]])&gt;0,"Ya","Tidak")</f>
        <v>Tidak</v>
      </c>
      <c r="J447" s="8"/>
    </row>
    <row r="448" spans="7:10" x14ac:dyDescent="0.25">
      <c r="G448" s="8" t="str">
        <f>IF(Buku_Bank[[#This Row],[Debet]]&gt;0,"Setoran",IF(Buku_Bank[[#This Row],[Kredit]]&gt;0,"Penarikan",""))</f>
        <v/>
      </c>
      <c r="H448" s="8" t="str">
        <f>IF(COUNTIF(Statement_Bank[MatchID],Buku_Bank[[#This Row],[MatchID]])&gt;0,"Ya","Tidak")</f>
        <v>Tidak</v>
      </c>
      <c r="J448" s="8"/>
    </row>
    <row r="449" spans="7:10" x14ac:dyDescent="0.25">
      <c r="G449" s="8" t="str">
        <f>IF(Buku_Bank[[#This Row],[Debet]]&gt;0,"Setoran",IF(Buku_Bank[[#This Row],[Kredit]]&gt;0,"Penarikan",""))</f>
        <v/>
      </c>
      <c r="H449" s="8" t="str">
        <f>IF(COUNTIF(Statement_Bank[MatchID],Buku_Bank[[#This Row],[MatchID]])&gt;0,"Ya","Tidak")</f>
        <v>Tidak</v>
      </c>
      <c r="J449" s="8"/>
    </row>
    <row r="450" spans="7:10" x14ac:dyDescent="0.25">
      <c r="G450" s="8" t="str">
        <f>IF(Buku_Bank[[#This Row],[Debet]]&gt;0,"Setoran",IF(Buku_Bank[[#This Row],[Kredit]]&gt;0,"Penarikan",""))</f>
        <v/>
      </c>
      <c r="H450" s="8" t="str">
        <f>IF(COUNTIF(Statement_Bank[MatchID],Buku_Bank[[#This Row],[MatchID]])&gt;0,"Ya","Tidak")</f>
        <v>Tidak</v>
      </c>
      <c r="J450" s="8"/>
    </row>
    <row r="451" spans="7:10" x14ac:dyDescent="0.25">
      <c r="G451" s="8" t="str">
        <f>IF(Buku_Bank[[#This Row],[Debet]]&gt;0,"Setoran",IF(Buku_Bank[[#This Row],[Kredit]]&gt;0,"Penarikan",""))</f>
        <v/>
      </c>
      <c r="H451" s="8" t="str">
        <f>IF(COUNTIF(Statement_Bank[MatchID],Buku_Bank[[#This Row],[MatchID]])&gt;0,"Ya","Tidak")</f>
        <v>Tidak</v>
      </c>
      <c r="J451" s="8"/>
    </row>
    <row r="452" spans="7:10" x14ac:dyDescent="0.25">
      <c r="G452" s="8" t="str">
        <f>IF(Buku_Bank[[#This Row],[Debet]]&gt;0,"Setoran",IF(Buku_Bank[[#This Row],[Kredit]]&gt;0,"Penarikan",""))</f>
        <v/>
      </c>
      <c r="H452" s="8" t="str">
        <f>IF(COUNTIF(Statement_Bank[MatchID],Buku_Bank[[#This Row],[MatchID]])&gt;0,"Ya","Tidak")</f>
        <v>Tidak</v>
      </c>
      <c r="J452" s="8"/>
    </row>
    <row r="453" spans="7:10" x14ac:dyDescent="0.25">
      <c r="G453" s="8" t="str">
        <f>IF(Buku_Bank[[#This Row],[Debet]]&gt;0,"Setoran",IF(Buku_Bank[[#This Row],[Kredit]]&gt;0,"Penarikan",""))</f>
        <v/>
      </c>
      <c r="H453" s="8" t="str">
        <f>IF(COUNTIF(Statement_Bank[MatchID],Buku_Bank[[#This Row],[MatchID]])&gt;0,"Ya","Tidak")</f>
        <v>Tidak</v>
      </c>
      <c r="J453" s="8"/>
    </row>
    <row r="454" spans="7:10" x14ac:dyDescent="0.25">
      <c r="G454" s="8" t="str">
        <f>IF(Buku_Bank[[#This Row],[Debet]]&gt;0,"Setoran",IF(Buku_Bank[[#This Row],[Kredit]]&gt;0,"Penarikan",""))</f>
        <v/>
      </c>
      <c r="H454" s="8" t="str">
        <f>IF(COUNTIF(Statement_Bank[MatchID],Buku_Bank[[#This Row],[MatchID]])&gt;0,"Ya","Tidak")</f>
        <v>Tidak</v>
      </c>
      <c r="J454" s="8"/>
    </row>
    <row r="455" spans="7:10" x14ac:dyDescent="0.25">
      <c r="G455" s="8" t="str">
        <f>IF(Buku_Bank[[#This Row],[Debet]]&gt;0,"Setoran",IF(Buku_Bank[[#This Row],[Kredit]]&gt;0,"Penarikan",""))</f>
        <v/>
      </c>
      <c r="H455" s="8" t="str">
        <f>IF(COUNTIF(Statement_Bank[MatchID],Buku_Bank[[#This Row],[MatchID]])&gt;0,"Ya","Tidak")</f>
        <v>Tidak</v>
      </c>
      <c r="J455" s="8"/>
    </row>
    <row r="456" spans="7:10" x14ac:dyDescent="0.25">
      <c r="G456" s="8" t="str">
        <f>IF(Buku_Bank[[#This Row],[Debet]]&gt;0,"Setoran",IF(Buku_Bank[[#This Row],[Kredit]]&gt;0,"Penarikan",""))</f>
        <v/>
      </c>
      <c r="H456" s="8" t="str">
        <f>IF(COUNTIF(Statement_Bank[MatchID],Buku_Bank[[#This Row],[MatchID]])&gt;0,"Ya","Tidak")</f>
        <v>Tidak</v>
      </c>
      <c r="J456" s="8"/>
    </row>
    <row r="457" spans="7:10" x14ac:dyDescent="0.25">
      <c r="G457" s="8" t="str">
        <f>IF(Buku_Bank[[#This Row],[Debet]]&gt;0,"Setoran",IF(Buku_Bank[[#This Row],[Kredit]]&gt;0,"Penarikan",""))</f>
        <v/>
      </c>
      <c r="H457" s="8" t="str">
        <f>IF(COUNTIF(Statement_Bank[MatchID],Buku_Bank[[#This Row],[MatchID]])&gt;0,"Ya","Tidak")</f>
        <v>Tidak</v>
      </c>
      <c r="J457" s="8"/>
    </row>
    <row r="458" spans="7:10" x14ac:dyDescent="0.25">
      <c r="G458" s="8" t="str">
        <f>IF(Buku_Bank[[#This Row],[Debet]]&gt;0,"Setoran",IF(Buku_Bank[[#This Row],[Kredit]]&gt;0,"Penarikan",""))</f>
        <v/>
      </c>
      <c r="H458" s="8" t="str">
        <f>IF(COUNTIF(Statement_Bank[MatchID],Buku_Bank[[#This Row],[MatchID]])&gt;0,"Ya","Tidak")</f>
        <v>Tidak</v>
      </c>
      <c r="J458" s="8"/>
    </row>
    <row r="459" spans="7:10" x14ac:dyDescent="0.25">
      <c r="G459" s="8" t="str">
        <f>IF(Buku_Bank[[#This Row],[Debet]]&gt;0,"Setoran",IF(Buku_Bank[[#This Row],[Kredit]]&gt;0,"Penarikan",""))</f>
        <v/>
      </c>
      <c r="H459" s="8" t="str">
        <f>IF(COUNTIF(Statement_Bank[MatchID],Buku_Bank[[#This Row],[MatchID]])&gt;0,"Ya","Tidak")</f>
        <v>Tidak</v>
      </c>
      <c r="J459" s="8"/>
    </row>
    <row r="460" spans="7:10" x14ac:dyDescent="0.25">
      <c r="G460" s="8" t="str">
        <f>IF(Buku_Bank[[#This Row],[Debet]]&gt;0,"Setoran",IF(Buku_Bank[[#This Row],[Kredit]]&gt;0,"Penarikan",""))</f>
        <v/>
      </c>
      <c r="H460" s="8" t="str">
        <f>IF(COUNTIF(Statement_Bank[MatchID],Buku_Bank[[#This Row],[MatchID]])&gt;0,"Ya","Tidak")</f>
        <v>Tidak</v>
      </c>
      <c r="J460" s="8"/>
    </row>
    <row r="461" spans="7:10" x14ac:dyDescent="0.25">
      <c r="G461" s="8" t="str">
        <f>IF(Buku_Bank[[#This Row],[Debet]]&gt;0,"Setoran",IF(Buku_Bank[[#This Row],[Kredit]]&gt;0,"Penarikan",""))</f>
        <v/>
      </c>
      <c r="H461" s="8" t="str">
        <f>IF(COUNTIF(Statement_Bank[MatchID],Buku_Bank[[#This Row],[MatchID]])&gt;0,"Ya","Tidak")</f>
        <v>Tidak</v>
      </c>
      <c r="J461" s="8"/>
    </row>
    <row r="462" spans="7:10" x14ac:dyDescent="0.25">
      <c r="G462" s="8" t="str">
        <f>IF(Buku_Bank[[#This Row],[Debet]]&gt;0,"Setoran",IF(Buku_Bank[[#This Row],[Kredit]]&gt;0,"Penarikan",""))</f>
        <v/>
      </c>
      <c r="H462" s="8" t="str">
        <f>IF(COUNTIF(Statement_Bank[MatchID],Buku_Bank[[#This Row],[MatchID]])&gt;0,"Ya","Tidak")</f>
        <v>Tidak</v>
      </c>
      <c r="J462" s="8"/>
    </row>
    <row r="463" spans="7:10" x14ac:dyDescent="0.25">
      <c r="G463" s="8" t="str">
        <f>IF(Buku_Bank[[#This Row],[Debet]]&gt;0,"Setoran",IF(Buku_Bank[[#This Row],[Kredit]]&gt;0,"Penarikan",""))</f>
        <v/>
      </c>
      <c r="H463" s="8" t="str">
        <f>IF(COUNTIF(Statement_Bank[MatchID],Buku_Bank[[#This Row],[MatchID]])&gt;0,"Ya","Tidak")</f>
        <v>Tidak</v>
      </c>
      <c r="J463" s="8"/>
    </row>
    <row r="464" spans="7:10" x14ac:dyDescent="0.25">
      <c r="G464" s="8" t="str">
        <f>IF(Buku_Bank[[#This Row],[Debet]]&gt;0,"Setoran",IF(Buku_Bank[[#This Row],[Kredit]]&gt;0,"Penarikan",""))</f>
        <v/>
      </c>
      <c r="H464" s="8" t="str">
        <f>IF(COUNTIF(Statement_Bank[MatchID],Buku_Bank[[#This Row],[MatchID]])&gt;0,"Ya","Tidak")</f>
        <v>Tidak</v>
      </c>
      <c r="J464" s="8"/>
    </row>
    <row r="465" spans="7:10" x14ac:dyDescent="0.25">
      <c r="G465" s="8" t="str">
        <f>IF(Buku_Bank[[#This Row],[Debet]]&gt;0,"Setoran",IF(Buku_Bank[[#This Row],[Kredit]]&gt;0,"Penarikan",""))</f>
        <v/>
      </c>
      <c r="H465" s="8" t="str">
        <f>IF(COUNTIF(Statement_Bank[MatchID],Buku_Bank[[#This Row],[MatchID]])&gt;0,"Ya","Tidak")</f>
        <v>Tidak</v>
      </c>
      <c r="J465" s="8"/>
    </row>
    <row r="466" spans="7:10" x14ac:dyDescent="0.25">
      <c r="G466" s="8" t="str">
        <f>IF(Buku_Bank[[#This Row],[Debet]]&gt;0,"Setoran",IF(Buku_Bank[[#This Row],[Kredit]]&gt;0,"Penarikan",""))</f>
        <v/>
      </c>
      <c r="H466" s="8" t="str">
        <f>IF(COUNTIF(Statement_Bank[MatchID],Buku_Bank[[#This Row],[MatchID]])&gt;0,"Ya","Tidak")</f>
        <v>Tidak</v>
      </c>
      <c r="J466" s="8"/>
    </row>
    <row r="467" spans="7:10" x14ac:dyDescent="0.25">
      <c r="G467" s="8" t="str">
        <f>IF(Buku_Bank[[#This Row],[Debet]]&gt;0,"Setoran",IF(Buku_Bank[[#This Row],[Kredit]]&gt;0,"Penarikan",""))</f>
        <v/>
      </c>
      <c r="H467" s="8" t="str">
        <f>IF(COUNTIF(Statement_Bank[MatchID],Buku_Bank[[#This Row],[MatchID]])&gt;0,"Ya","Tidak")</f>
        <v>Tidak</v>
      </c>
      <c r="J467" s="8"/>
    </row>
    <row r="468" spans="7:10" x14ac:dyDescent="0.25">
      <c r="G468" s="8" t="str">
        <f>IF(Buku_Bank[[#This Row],[Debet]]&gt;0,"Setoran",IF(Buku_Bank[[#This Row],[Kredit]]&gt;0,"Penarikan",""))</f>
        <v/>
      </c>
      <c r="H468" s="8" t="str">
        <f>IF(COUNTIF(Statement_Bank[MatchID],Buku_Bank[[#This Row],[MatchID]])&gt;0,"Ya","Tidak")</f>
        <v>Tidak</v>
      </c>
      <c r="J468" s="8"/>
    </row>
    <row r="469" spans="7:10" x14ac:dyDescent="0.25">
      <c r="G469" s="8" t="str">
        <f>IF(Buku_Bank[[#This Row],[Debet]]&gt;0,"Setoran",IF(Buku_Bank[[#This Row],[Kredit]]&gt;0,"Penarikan",""))</f>
        <v/>
      </c>
      <c r="H469" s="8" t="str">
        <f>IF(COUNTIF(Statement_Bank[MatchID],Buku_Bank[[#This Row],[MatchID]])&gt;0,"Ya","Tidak")</f>
        <v>Tidak</v>
      </c>
      <c r="J469" s="8"/>
    </row>
    <row r="470" spans="7:10" x14ac:dyDescent="0.25">
      <c r="G470" s="8" t="str">
        <f>IF(Buku_Bank[[#This Row],[Debet]]&gt;0,"Setoran",IF(Buku_Bank[[#This Row],[Kredit]]&gt;0,"Penarikan",""))</f>
        <v/>
      </c>
      <c r="H470" s="8" t="str">
        <f>IF(COUNTIF(Statement_Bank[MatchID],Buku_Bank[[#This Row],[MatchID]])&gt;0,"Ya","Tidak")</f>
        <v>Tidak</v>
      </c>
      <c r="J470" s="8"/>
    </row>
    <row r="471" spans="7:10" x14ac:dyDescent="0.25">
      <c r="G471" s="8" t="str">
        <f>IF(Buku_Bank[[#This Row],[Debet]]&gt;0,"Setoran",IF(Buku_Bank[[#This Row],[Kredit]]&gt;0,"Penarikan",""))</f>
        <v/>
      </c>
      <c r="H471" s="8" t="str">
        <f>IF(COUNTIF(Statement_Bank[MatchID],Buku_Bank[[#This Row],[MatchID]])&gt;0,"Ya","Tidak")</f>
        <v>Tidak</v>
      </c>
      <c r="J471" s="8"/>
    </row>
    <row r="472" spans="7:10" x14ac:dyDescent="0.25">
      <c r="G472" s="8" t="str">
        <f>IF(Buku_Bank[[#This Row],[Debet]]&gt;0,"Setoran",IF(Buku_Bank[[#This Row],[Kredit]]&gt;0,"Penarikan",""))</f>
        <v/>
      </c>
      <c r="H472" s="8" t="str">
        <f>IF(COUNTIF(Statement_Bank[MatchID],Buku_Bank[[#This Row],[MatchID]])&gt;0,"Ya","Tidak")</f>
        <v>Tidak</v>
      </c>
      <c r="J472" s="8"/>
    </row>
    <row r="473" spans="7:10" x14ac:dyDescent="0.25">
      <c r="G473" s="8" t="str">
        <f>IF(Buku_Bank[[#This Row],[Debet]]&gt;0,"Setoran",IF(Buku_Bank[[#This Row],[Kredit]]&gt;0,"Penarikan",""))</f>
        <v/>
      </c>
      <c r="H473" s="8" t="str">
        <f>IF(COUNTIF(Statement_Bank[MatchID],Buku_Bank[[#This Row],[MatchID]])&gt;0,"Ya","Tidak")</f>
        <v>Tidak</v>
      </c>
      <c r="J473" s="8"/>
    </row>
    <row r="474" spans="7:10" x14ac:dyDescent="0.25">
      <c r="G474" s="8" t="str">
        <f>IF(Buku_Bank[[#This Row],[Debet]]&gt;0,"Setoran",IF(Buku_Bank[[#This Row],[Kredit]]&gt;0,"Penarikan",""))</f>
        <v/>
      </c>
      <c r="H474" s="8" t="str">
        <f>IF(COUNTIF(Statement_Bank[MatchID],Buku_Bank[[#This Row],[MatchID]])&gt;0,"Ya","Tidak")</f>
        <v>Tidak</v>
      </c>
      <c r="J474" s="8"/>
    </row>
    <row r="475" spans="7:10" x14ac:dyDescent="0.25">
      <c r="G475" s="8" t="str">
        <f>IF(Buku_Bank[[#This Row],[Debet]]&gt;0,"Setoran",IF(Buku_Bank[[#This Row],[Kredit]]&gt;0,"Penarikan",""))</f>
        <v/>
      </c>
      <c r="H475" s="8" t="str">
        <f>IF(COUNTIF(Statement_Bank[MatchID],Buku_Bank[[#This Row],[MatchID]])&gt;0,"Ya","Tidak")</f>
        <v>Tidak</v>
      </c>
      <c r="J475" s="8"/>
    </row>
    <row r="476" spans="7:10" x14ac:dyDescent="0.25">
      <c r="G476" s="8" t="str">
        <f>IF(Buku_Bank[[#This Row],[Debet]]&gt;0,"Setoran",IF(Buku_Bank[[#This Row],[Kredit]]&gt;0,"Penarikan",""))</f>
        <v/>
      </c>
      <c r="H476" s="8" t="str">
        <f>IF(COUNTIF(Statement_Bank[MatchID],Buku_Bank[[#This Row],[MatchID]])&gt;0,"Ya","Tidak")</f>
        <v>Tidak</v>
      </c>
      <c r="J476" s="8"/>
    </row>
    <row r="477" spans="7:10" x14ac:dyDescent="0.25">
      <c r="G477" s="8" t="str">
        <f>IF(Buku_Bank[[#This Row],[Debet]]&gt;0,"Setoran",IF(Buku_Bank[[#This Row],[Kredit]]&gt;0,"Penarikan",""))</f>
        <v/>
      </c>
      <c r="H477" s="8" t="str">
        <f>IF(COUNTIF(Statement_Bank[MatchID],Buku_Bank[[#This Row],[MatchID]])&gt;0,"Ya","Tidak")</f>
        <v>Tidak</v>
      </c>
      <c r="J477" s="8"/>
    </row>
    <row r="478" spans="7:10" x14ac:dyDescent="0.25">
      <c r="G478" s="8" t="str">
        <f>IF(Buku_Bank[[#This Row],[Debet]]&gt;0,"Setoran",IF(Buku_Bank[[#This Row],[Kredit]]&gt;0,"Penarikan",""))</f>
        <v/>
      </c>
      <c r="H478" s="8" t="str">
        <f>IF(COUNTIF(Statement_Bank[MatchID],Buku_Bank[[#This Row],[MatchID]])&gt;0,"Ya","Tidak")</f>
        <v>Tidak</v>
      </c>
      <c r="J478" s="8"/>
    </row>
    <row r="479" spans="7:10" x14ac:dyDescent="0.25">
      <c r="G479" s="8" t="str">
        <f>IF(Buku_Bank[[#This Row],[Debet]]&gt;0,"Setoran",IF(Buku_Bank[[#This Row],[Kredit]]&gt;0,"Penarikan",""))</f>
        <v/>
      </c>
      <c r="H479" s="8" t="str">
        <f>IF(COUNTIF(Statement_Bank[MatchID],Buku_Bank[[#This Row],[MatchID]])&gt;0,"Ya","Tidak")</f>
        <v>Tidak</v>
      </c>
      <c r="J479" s="8"/>
    </row>
    <row r="480" spans="7:10" x14ac:dyDescent="0.25">
      <c r="G480" s="8" t="str">
        <f>IF(Buku_Bank[[#This Row],[Debet]]&gt;0,"Setoran",IF(Buku_Bank[[#This Row],[Kredit]]&gt;0,"Penarikan",""))</f>
        <v/>
      </c>
      <c r="H480" s="8" t="str">
        <f>IF(COUNTIF(Statement_Bank[MatchID],Buku_Bank[[#This Row],[MatchID]])&gt;0,"Ya","Tidak")</f>
        <v>Tidak</v>
      </c>
      <c r="J480" s="8"/>
    </row>
    <row r="481" spans="7:10" x14ac:dyDescent="0.25">
      <c r="G481" s="8" t="str">
        <f>IF(Buku_Bank[[#This Row],[Debet]]&gt;0,"Setoran",IF(Buku_Bank[[#This Row],[Kredit]]&gt;0,"Penarikan",""))</f>
        <v/>
      </c>
      <c r="H481" s="8" t="str">
        <f>IF(COUNTIF(Statement_Bank[MatchID],Buku_Bank[[#This Row],[MatchID]])&gt;0,"Ya","Tidak")</f>
        <v>Tidak</v>
      </c>
      <c r="J481" s="8"/>
    </row>
    <row r="482" spans="7:10" x14ac:dyDescent="0.25">
      <c r="G482" s="8" t="str">
        <f>IF(Buku_Bank[[#This Row],[Debet]]&gt;0,"Setoran",IF(Buku_Bank[[#This Row],[Kredit]]&gt;0,"Penarikan",""))</f>
        <v/>
      </c>
      <c r="H482" s="8" t="str">
        <f>IF(COUNTIF(Statement_Bank[MatchID],Buku_Bank[[#This Row],[MatchID]])&gt;0,"Ya","Tidak")</f>
        <v>Tidak</v>
      </c>
      <c r="J482" s="8"/>
    </row>
    <row r="483" spans="7:10" x14ac:dyDescent="0.25">
      <c r="G483" s="8" t="str">
        <f>IF(Buku_Bank[[#This Row],[Debet]]&gt;0,"Setoran",IF(Buku_Bank[[#This Row],[Kredit]]&gt;0,"Penarikan",""))</f>
        <v/>
      </c>
      <c r="H483" s="8" t="str">
        <f>IF(COUNTIF(Statement_Bank[MatchID],Buku_Bank[[#This Row],[MatchID]])&gt;0,"Ya","Tidak")</f>
        <v>Tidak</v>
      </c>
      <c r="J483" s="8"/>
    </row>
    <row r="484" spans="7:10" x14ac:dyDescent="0.25">
      <c r="G484" s="8" t="str">
        <f>IF(Buku_Bank[[#This Row],[Debet]]&gt;0,"Setoran",IF(Buku_Bank[[#This Row],[Kredit]]&gt;0,"Penarikan",""))</f>
        <v/>
      </c>
      <c r="H484" s="8" t="str">
        <f>IF(COUNTIF(Statement_Bank[MatchID],Buku_Bank[[#This Row],[MatchID]])&gt;0,"Ya","Tidak")</f>
        <v>Tidak</v>
      </c>
      <c r="J484" s="8"/>
    </row>
    <row r="485" spans="7:10" x14ac:dyDescent="0.25">
      <c r="G485" s="8" t="str">
        <f>IF(Buku_Bank[[#This Row],[Debet]]&gt;0,"Setoran",IF(Buku_Bank[[#This Row],[Kredit]]&gt;0,"Penarikan",""))</f>
        <v/>
      </c>
      <c r="H485" s="8" t="str">
        <f>IF(COUNTIF(Statement_Bank[MatchID],Buku_Bank[[#This Row],[MatchID]])&gt;0,"Ya","Tidak")</f>
        <v>Tidak</v>
      </c>
      <c r="J485" s="8"/>
    </row>
    <row r="486" spans="7:10" x14ac:dyDescent="0.25">
      <c r="G486" s="8" t="str">
        <f>IF(Buku_Bank[[#This Row],[Debet]]&gt;0,"Setoran",IF(Buku_Bank[[#This Row],[Kredit]]&gt;0,"Penarikan",""))</f>
        <v/>
      </c>
      <c r="H486" s="8" t="str">
        <f>IF(COUNTIF(Statement_Bank[MatchID],Buku_Bank[[#This Row],[MatchID]])&gt;0,"Ya","Tidak")</f>
        <v>Tidak</v>
      </c>
      <c r="J486" s="8"/>
    </row>
    <row r="487" spans="7:10" x14ac:dyDescent="0.25">
      <c r="G487" s="8" t="str">
        <f>IF(Buku_Bank[[#This Row],[Debet]]&gt;0,"Setoran",IF(Buku_Bank[[#This Row],[Kredit]]&gt;0,"Penarikan",""))</f>
        <v/>
      </c>
      <c r="H487" s="8" t="str">
        <f>IF(COUNTIF(Statement_Bank[MatchID],Buku_Bank[[#This Row],[MatchID]])&gt;0,"Ya","Tidak")</f>
        <v>Tidak</v>
      </c>
      <c r="J487" s="8"/>
    </row>
    <row r="488" spans="7:10" x14ac:dyDescent="0.25">
      <c r="G488" s="8" t="str">
        <f>IF(Buku_Bank[[#This Row],[Debet]]&gt;0,"Setoran",IF(Buku_Bank[[#This Row],[Kredit]]&gt;0,"Penarikan",""))</f>
        <v/>
      </c>
      <c r="H488" s="8" t="str">
        <f>IF(COUNTIF(Statement_Bank[MatchID],Buku_Bank[[#This Row],[MatchID]])&gt;0,"Ya","Tidak")</f>
        <v>Tidak</v>
      </c>
      <c r="J488" s="8"/>
    </row>
    <row r="489" spans="7:10" x14ac:dyDescent="0.25">
      <c r="G489" s="8" t="str">
        <f>IF(Buku_Bank[[#This Row],[Debet]]&gt;0,"Setoran",IF(Buku_Bank[[#This Row],[Kredit]]&gt;0,"Penarikan",""))</f>
        <v/>
      </c>
      <c r="H489" s="8" t="str">
        <f>IF(COUNTIF(Statement_Bank[MatchID],Buku_Bank[[#This Row],[MatchID]])&gt;0,"Ya","Tidak")</f>
        <v>Tidak</v>
      </c>
      <c r="J489" s="8"/>
    </row>
    <row r="490" spans="7:10" x14ac:dyDescent="0.25">
      <c r="G490" s="8" t="str">
        <f>IF(Buku_Bank[[#This Row],[Debet]]&gt;0,"Setoran",IF(Buku_Bank[[#This Row],[Kredit]]&gt;0,"Penarikan",""))</f>
        <v/>
      </c>
      <c r="H490" s="8" t="str">
        <f>IF(COUNTIF(Statement_Bank[MatchID],Buku_Bank[[#This Row],[MatchID]])&gt;0,"Ya","Tidak")</f>
        <v>Tidak</v>
      </c>
      <c r="J490" s="8"/>
    </row>
    <row r="491" spans="7:10" x14ac:dyDescent="0.25">
      <c r="G491" s="8" t="str">
        <f>IF(Buku_Bank[[#This Row],[Debet]]&gt;0,"Setoran",IF(Buku_Bank[[#This Row],[Kredit]]&gt;0,"Penarikan",""))</f>
        <v/>
      </c>
      <c r="H491" s="8" t="str">
        <f>IF(COUNTIF(Statement_Bank[MatchID],Buku_Bank[[#This Row],[MatchID]])&gt;0,"Ya","Tidak")</f>
        <v>Tidak</v>
      </c>
      <c r="J491" s="8"/>
    </row>
    <row r="492" spans="7:10" x14ac:dyDescent="0.25">
      <c r="G492" s="8" t="str">
        <f>IF(Buku_Bank[[#This Row],[Debet]]&gt;0,"Setoran",IF(Buku_Bank[[#This Row],[Kredit]]&gt;0,"Penarikan",""))</f>
        <v/>
      </c>
      <c r="H492" s="8" t="str">
        <f>IF(COUNTIF(Statement_Bank[MatchID],Buku_Bank[[#This Row],[MatchID]])&gt;0,"Ya","Tidak")</f>
        <v>Tidak</v>
      </c>
      <c r="J492" s="8"/>
    </row>
    <row r="493" spans="7:10" x14ac:dyDescent="0.25">
      <c r="G493" s="8" t="str">
        <f>IF(Buku_Bank[[#This Row],[Debet]]&gt;0,"Setoran",IF(Buku_Bank[[#This Row],[Kredit]]&gt;0,"Penarikan",""))</f>
        <v/>
      </c>
      <c r="H493" s="8" t="str">
        <f>IF(COUNTIF(Statement_Bank[MatchID],Buku_Bank[[#This Row],[MatchID]])&gt;0,"Ya","Tidak")</f>
        <v>Tidak</v>
      </c>
      <c r="J493" s="8"/>
    </row>
    <row r="494" spans="7:10" x14ac:dyDescent="0.25">
      <c r="G494" s="8" t="str">
        <f>IF(Buku_Bank[[#This Row],[Debet]]&gt;0,"Setoran",IF(Buku_Bank[[#This Row],[Kredit]]&gt;0,"Penarikan",""))</f>
        <v/>
      </c>
      <c r="H494" s="8" t="str">
        <f>IF(COUNTIF(Statement_Bank[MatchID],Buku_Bank[[#This Row],[MatchID]])&gt;0,"Ya","Tidak")</f>
        <v>Tidak</v>
      </c>
      <c r="J494" s="8"/>
    </row>
    <row r="495" spans="7:10" x14ac:dyDescent="0.25">
      <c r="G495" s="8" t="str">
        <f>IF(Buku_Bank[[#This Row],[Debet]]&gt;0,"Setoran",IF(Buku_Bank[[#This Row],[Kredit]]&gt;0,"Penarikan",""))</f>
        <v/>
      </c>
      <c r="H495" s="8" t="str">
        <f>IF(COUNTIF(Statement_Bank[MatchID],Buku_Bank[[#This Row],[MatchID]])&gt;0,"Ya","Tidak")</f>
        <v>Tidak</v>
      </c>
      <c r="J495" s="8"/>
    </row>
    <row r="496" spans="7:10" x14ac:dyDescent="0.25">
      <c r="G496" s="8" t="str">
        <f>IF(Buku_Bank[[#This Row],[Debet]]&gt;0,"Setoran",IF(Buku_Bank[[#This Row],[Kredit]]&gt;0,"Penarikan",""))</f>
        <v/>
      </c>
      <c r="H496" s="8" t="str">
        <f>IF(COUNTIF(Statement_Bank[MatchID],Buku_Bank[[#This Row],[MatchID]])&gt;0,"Ya","Tidak")</f>
        <v>Tidak</v>
      </c>
      <c r="J496" s="8"/>
    </row>
    <row r="497" spans="7:10" x14ac:dyDescent="0.25">
      <c r="G497" s="8" t="str">
        <f>IF(Buku_Bank[[#This Row],[Debet]]&gt;0,"Setoran",IF(Buku_Bank[[#This Row],[Kredit]]&gt;0,"Penarikan",""))</f>
        <v/>
      </c>
      <c r="H497" s="8" t="str">
        <f>IF(COUNTIF(Statement_Bank[MatchID],Buku_Bank[[#This Row],[MatchID]])&gt;0,"Ya","Tidak")</f>
        <v>Tidak</v>
      </c>
      <c r="J497" s="8"/>
    </row>
    <row r="498" spans="7:10" x14ac:dyDescent="0.25">
      <c r="G498" s="8" t="str">
        <f>IF(Buku_Bank[[#This Row],[Debet]]&gt;0,"Setoran",IF(Buku_Bank[[#This Row],[Kredit]]&gt;0,"Penarikan",""))</f>
        <v/>
      </c>
      <c r="H498" s="8" t="str">
        <f>IF(COUNTIF(Statement_Bank[MatchID],Buku_Bank[[#This Row],[MatchID]])&gt;0,"Ya","Tidak")</f>
        <v>Tidak</v>
      </c>
      <c r="J498" s="8"/>
    </row>
    <row r="499" spans="7:10" x14ac:dyDescent="0.25">
      <c r="G499" s="8" t="str">
        <f>IF(Buku_Bank[[#This Row],[Debet]]&gt;0,"Setoran",IF(Buku_Bank[[#This Row],[Kredit]]&gt;0,"Penarikan",""))</f>
        <v/>
      </c>
      <c r="H499" s="8" t="str">
        <f>IF(COUNTIF(Statement_Bank[MatchID],Buku_Bank[[#This Row],[MatchID]])&gt;0,"Ya","Tidak")</f>
        <v>Tidak</v>
      </c>
      <c r="J499" s="8"/>
    </row>
    <row r="500" spans="7:10" x14ac:dyDescent="0.25">
      <c r="G500" s="8" t="str">
        <f>IF(Buku_Bank[[#This Row],[Debet]]&gt;0,"Setoran",IF(Buku_Bank[[#This Row],[Kredit]]&gt;0,"Penarikan",""))</f>
        <v/>
      </c>
      <c r="H500" s="8" t="str">
        <f>IF(COUNTIF(Statement_Bank[MatchID],Buku_Bank[[#This Row],[MatchID]])&gt;0,"Ya","Tidak")</f>
        <v>Tidak</v>
      </c>
      <c r="J500" s="8"/>
    </row>
    <row r="501" spans="7:10" x14ac:dyDescent="0.25">
      <c r="G501" s="8" t="str">
        <f>IF(Buku_Bank[[#This Row],[Debet]]&gt;0,"Setoran",IF(Buku_Bank[[#This Row],[Kredit]]&gt;0,"Penarikan",""))</f>
        <v/>
      </c>
      <c r="H501" s="8" t="str">
        <f>IF(COUNTIF(Statement_Bank[MatchID],Buku_Bank[[#This Row],[MatchID]])&gt;0,"Ya","Tidak")</f>
        <v>Tidak</v>
      </c>
      <c r="J501" s="8"/>
    </row>
    <row r="502" spans="7:10" x14ac:dyDescent="0.25">
      <c r="G502" s="8" t="str">
        <f>IF(Buku_Bank[[#This Row],[Debet]]&gt;0,"Setoran",IF(Buku_Bank[[#This Row],[Kredit]]&gt;0,"Penarikan",""))</f>
        <v/>
      </c>
      <c r="H502" s="8" t="str">
        <f>IF(COUNTIF(Statement_Bank[MatchID],Buku_Bank[[#This Row],[MatchID]])&gt;0,"Ya","Tidak")</f>
        <v>Tidak</v>
      </c>
      <c r="J502" s="8"/>
    </row>
    <row r="503" spans="7:10" x14ac:dyDescent="0.25">
      <c r="G503" s="8" t="str">
        <f>IF(Buku_Bank[[#This Row],[Debet]]&gt;0,"Setoran",IF(Buku_Bank[[#This Row],[Kredit]]&gt;0,"Penarikan",""))</f>
        <v/>
      </c>
      <c r="H503" s="8" t="str">
        <f>IF(COUNTIF(Statement_Bank[MatchID],Buku_Bank[[#This Row],[MatchID]])&gt;0,"Ya","Tidak")</f>
        <v>Tidak</v>
      </c>
      <c r="J503" s="8"/>
    </row>
    <row r="504" spans="7:10" x14ac:dyDescent="0.25">
      <c r="G504" s="8" t="str">
        <f>IF(Buku_Bank[[#This Row],[Debet]]&gt;0,"Setoran",IF(Buku_Bank[[#This Row],[Kredit]]&gt;0,"Penarikan",""))</f>
        <v/>
      </c>
      <c r="H504" s="8" t="str">
        <f>IF(COUNTIF(Statement_Bank[MatchID],Buku_Bank[[#This Row],[MatchID]])&gt;0,"Ya","Tidak")</f>
        <v>Tidak</v>
      </c>
      <c r="J504" s="8"/>
    </row>
    <row r="505" spans="7:10" x14ac:dyDescent="0.25">
      <c r="G505" s="8" t="str">
        <f>IF(Buku_Bank[[#This Row],[Debet]]&gt;0,"Setoran",IF(Buku_Bank[[#This Row],[Kredit]]&gt;0,"Penarikan",""))</f>
        <v/>
      </c>
      <c r="H505" s="8" t="str">
        <f>IF(COUNTIF(Statement_Bank[MatchID],Buku_Bank[[#This Row],[MatchID]])&gt;0,"Ya","Tidak")</f>
        <v>Tidak</v>
      </c>
      <c r="J505" s="8"/>
    </row>
    <row r="506" spans="7:10" x14ac:dyDescent="0.25">
      <c r="G506" s="8" t="str">
        <f>IF(Buku_Bank[[#This Row],[Debet]]&gt;0,"Setoran",IF(Buku_Bank[[#This Row],[Kredit]]&gt;0,"Penarikan",""))</f>
        <v/>
      </c>
      <c r="H506" s="8" t="str">
        <f>IF(COUNTIF(Statement_Bank[MatchID],Buku_Bank[[#This Row],[MatchID]])&gt;0,"Ya","Tidak")</f>
        <v>Tidak</v>
      </c>
      <c r="J506" s="8"/>
    </row>
    <row r="507" spans="7:10" x14ac:dyDescent="0.25">
      <c r="G507" s="8" t="str">
        <f>IF(Buku_Bank[[#This Row],[Debet]]&gt;0,"Setoran",IF(Buku_Bank[[#This Row],[Kredit]]&gt;0,"Penarikan",""))</f>
        <v/>
      </c>
      <c r="H507" s="8" t="str">
        <f>IF(COUNTIF(Statement_Bank[MatchID],Buku_Bank[[#This Row],[MatchID]])&gt;0,"Ya","Tidak")</f>
        <v>Tidak</v>
      </c>
      <c r="J507" s="8"/>
    </row>
    <row r="508" spans="7:10" x14ac:dyDescent="0.25">
      <c r="G508" s="8" t="str">
        <f>IF(Buku_Bank[[#This Row],[Debet]]&gt;0,"Setoran",IF(Buku_Bank[[#This Row],[Kredit]]&gt;0,"Penarikan",""))</f>
        <v/>
      </c>
      <c r="H508" s="8" t="str">
        <f>IF(COUNTIF(Statement_Bank[MatchID],Buku_Bank[[#This Row],[MatchID]])&gt;0,"Ya","Tidak")</f>
        <v>Tidak</v>
      </c>
      <c r="J508" s="8"/>
    </row>
    <row r="509" spans="7:10" x14ac:dyDescent="0.25">
      <c r="G509" s="8" t="str">
        <f>IF(Buku_Bank[[#This Row],[Debet]]&gt;0,"Setoran",IF(Buku_Bank[[#This Row],[Kredit]]&gt;0,"Penarikan",""))</f>
        <v/>
      </c>
      <c r="H509" s="8" t="str">
        <f>IF(COUNTIF(Statement_Bank[MatchID],Buku_Bank[[#This Row],[MatchID]])&gt;0,"Ya","Tidak")</f>
        <v>Tidak</v>
      </c>
      <c r="J509" s="8"/>
    </row>
    <row r="510" spans="7:10" x14ac:dyDescent="0.25">
      <c r="G510" s="8" t="str">
        <f>IF(Buku_Bank[[#This Row],[Debet]]&gt;0,"Setoran",IF(Buku_Bank[[#This Row],[Kredit]]&gt;0,"Penarikan",""))</f>
        <v/>
      </c>
      <c r="H510" s="8" t="str">
        <f>IF(COUNTIF(Statement_Bank[MatchID],Buku_Bank[[#This Row],[MatchID]])&gt;0,"Ya","Tidak")</f>
        <v>Tidak</v>
      </c>
      <c r="J510" s="8"/>
    </row>
    <row r="511" spans="7:10" x14ac:dyDescent="0.25">
      <c r="G511" s="8" t="str">
        <f>IF(Buku_Bank[[#This Row],[Debet]]&gt;0,"Setoran",IF(Buku_Bank[[#This Row],[Kredit]]&gt;0,"Penarikan",""))</f>
        <v/>
      </c>
      <c r="H511" s="8" t="str">
        <f>IF(COUNTIF(Statement_Bank[MatchID],Buku_Bank[[#This Row],[MatchID]])&gt;0,"Ya","Tidak")</f>
        <v>Tidak</v>
      </c>
      <c r="J511" s="8"/>
    </row>
    <row r="512" spans="7:10" x14ac:dyDescent="0.25">
      <c r="G512" s="8" t="str">
        <f>IF(Buku_Bank[[#This Row],[Debet]]&gt;0,"Setoran",IF(Buku_Bank[[#This Row],[Kredit]]&gt;0,"Penarikan",""))</f>
        <v/>
      </c>
      <c r="H512" s="8" t="str">
        <f>IF(COUNTIF(Statement_Bank[MatchID],Buku_Bank[[#This Row],[MatchID]])&gt;0,"Ya","Tidak")</f>
        <v>Tidak</v>
      </c>
      <c r="J512" s="8"/>
    </row>
    <row r="513" spans="7:10" x14ac:dyDescent="0.25">
      <c r="G513" s="8" t="str">
        <f>IF(Buku_Bank[[#This Row],[Debet]]&gt;0,"Setoran",IF(Buku_Bank[[#This Row],[Kredit]]&gt;0,"Penarikan",""))</f>
        <v/>
      </c>
      <c r="H513" s="8" t="str">
        <f>IF(COUNTIF(Statement_Bank[MatchID],Buku_Bank[[#This Row],[MatchID]])&gt;0,"Ya","Tidak")</f>
        <v>Tidak</v>
      </c>
      <c r="J513" s="8"/>
    </row>
    <row r="514" spans="7:10" x14ac:dyDescent="0.25">
      <c r="G514" s="8" t="str">
        <f>IF(Buku_Bank[[#This Row],[Debet]]&gt;0,"Setoran",IF(Buku_Bank[[#This Row],[Kredit]]&gt;0,"Penarikan",""))</f>
        <v/>
      </c>
      <c r="H514" s="8" t="str">
        <f>IF(COUNTIF(Statement_Bank[MatchID],Buku_Bank[[#This Row],[MatchID]])&gt;0,"Ya","Tidak")</f>
        <v>Tidak</v>
      </c>
      <c r="J514" s="8"/>
    </row>
    <row r="515" spans="7:10" x14ac:dyDescent="0.25">
      <c r="G515" s="8" t="str">
        <f>IF(Buku_Bank[[#This Row],[Debet]]&gt;0,"Setoran",IF(Buku_Bank[[#This Row],[Kredit]]&gt;0,"Penarikan",""))</f>
        <v/>
      </c>
      <c r="H515" s="8" t="str">
        <f>IF(COUNTIF(Statement_Bank[MatchID],Buku_Bank[[#This Row],[MatchID]])&gt;0,"Ya","Tidak")</f>
        <v>Tidak</v>
      </c>
      <c r="J515" s="8"/>
    </row>
    <row r="516" spans="7:10" x14ac:dyDescent="0.25">
      <c r="G516" s="8" t="str">
        <f>IF(Buku_Bank[[#This Row],[Debet]]&gt;0,"Setoran",IF(Buku_Bank[[#This Row],[Kredit]]&gt;0,"Penarikan",""))</f>
        <v/>
      </c>
      <c r="H516" s="8" t="str">
        <f>IF(COUNTIF(Statement_Bank[MatchID],Buku_Bank[[#This Row],[MatchID]])&gt;0,"Ya","Tidak")</f>
        <v>Tidak</v>
      </c>
      <c r="J516" s="8"/>
    </row>
    <row r="517" spans="7:10" x14ac:dyDescent="0.25">
      <c r="G517" s="8" t="str">
        <f>IF(Buku_Bank[[#This Row],[Debet]]&gt;0,"Setoran",IF(Buku_Bank[[#This Row],[Kredit]]&gt;0,"Penarikan",""))</f>
        <v/>
      </c>
      <c r="H517" s="8" t="str">
        <f>IF(COUNTIF(Statement_Bank[MatchID],Buku_Bank[[#This Row],[MatchID]])&gt;0,"Ya","Tidak")</f>
        <v>Tidak</v>
      </c>
      <c r="J517" s="8"/>
    </row>
    <row r="518" spans="7:10" x14ac:dyDescent="0.25">
      <c r="G518" s="8" t="str">
        <f>IF(Buku_Bank[[#This Row],[Debet]]&gt;0,"Setoran",IF(Buku_Bank[[#This Row],[Kredit]]&gt;0,"Penarikan",""))</f>
        <v/>
      </c>
      <c r="H518" s="8" t="str">
        <f>IF(COUNTIF(Statement_Bank[MatchID],Buku_Bank[[#This Row],[MatchID]])&gt;0,"Ya","Tidak")</f>
        <v>Tidak</v>
      </c>
      <c r="J518" s="8"/>
    </row>
    <row r="519" spans="7:10" x14ac:dyDescent="0.25">
      <c r="G519" s="8" t="str">
        <f>IF(Buku_Bank[[#This Row],[Debet]]&gt;0,"Setoran",IF(Buku_Bank[[#This Row],[Kredit]]&gt;0,"Penarikan",""))</f>
        <v/>
      </c>
      <c r="H519" s="8" t="str">
        <f>IF(COUNTIF(Statement_Bank[MatchID],Buku_Bank[[#This Row],[MatchID]])&gt;0,"Ya","Tidak")</f>
        <v>Tidak</v>
      </c>
      <c r="J519" s="8"/>
    </row>
    <row r="520" spans="7:10" x14ac:dyDescent="0.25">
      <c r="G520" s="8" t="str">
        <f>IF(Buku_Bank[[#This Row],[Debet]]&gt;0,"Setoran",IF(Buku_Bank[[#This Row],[Kredit]]&gt;0,"Penarikan",""))</f>
        <v/>
      </c>
      <c r="H520" s="8" t="str">
        <f>IF(COUNTIF(Statement_Bank[MatchID],Buku_Bank[[#This Row],[MatchID]])&gt;0,"Ya","Tidak")</f>
        <v>Tidak</v>
      </c>
      <c r="J520" s="8"/>
    </row>
    <row r="521" spans="7:10" x14ac:dyDescent="0.25">
      <c r="G521" s="8" t="str">
        <f>IF(Buku_Bank[[#This Row],[Debet]]&gt;0,"Setoran",IF(Buku_Bank[[#This Row],[Kredit]]&gt;0,"Penarikan",""))</f>
        <v/>
      </c>
      <c r="H521" s="8" t="str">
        <f>IF(COUNTIF(Statement_Bank[MatchID],Buku_Bank[[#This Row],[MatchID]])&gt;0,"Ya","Tidak")</f>
        <v>Tidak</v>
      </c>
      <c r="J521" s="8"/>
    </row>
    <row r="522" spans="7:10" x14ac:dyDescent="0.25">
      <c r="G522" s="8" t="str">
        <f>IF(Buku_Bank[[#This Row],[Debet]]&gt;0,"Setoran",IF(Buku_Bank[[#This Row],[Kredit]]&gt;0,"Penarikan",""))</f>
        <v/>
      </c>
      <c r="H522" s="8" t="str">
        <f>IF(COUNTIF(Statement_Bank[MatchID],Buku_Bank[[#This Row],[MatchID]])&gt;0,"Ya","Tidak")</f>
        <v>Tidak</v>
      </c>
      <c r="J522" s="8"/>
    </row>
    <row r="523" spans="7:10" x14ac:dyDescent="0.25">
      <c r="G523" s="8" t="str">
        <f>IF(Buku_Bank[[#This Row],[Debet]]&gt;0,"Setoran",IF(Buku_Bank[[#This Row],[Kredit]]&gt;0,"Penarikan",""))</f>
        <v/>
      </c>
      <c r="H523" s="8" t="str">
        <f>IF(COUNTIF(Statement_Bank[MatchID],Buku_Bank[[#This Row],[MatchID]])&gt;0,"Ya","Tidak")</f>
        <v>Tidak</v>
      </c>
      <c r="J523" s="8"/>
    </row>
    <row r="524" spans="7:10" x14ac:dyDescent="0.25">
      <c r="G524" s="8" t="str">
        <f>IF(Buku_Bank[[#This Row],[Debet]]&gt;0,"Setoran",IF(Buku_Bank[[#This Row],[Kredit]]&gt;0,"Penarikan",""))</f>
        <v/>
      </c>
      <c r="H524" s="8" t="str">
        <f>IF(COUNTIF(Statement_Bank[MatchID],Buku_Bank[[#This Row],[MatchID]])&gt;0,"Ya","Tidak")</f>
        <v>Tidak</v>
      </c>
      <c r="J524" s="8"/>
    </row>
    <row r="525" spans="7:10" x14ac:dyDescent="0.25">
      <c r="G525" s="8" t="str">
        <f>IF(Buku_Bank[[#This Row],[Debet]]&gt;0,"Setoran",IF(Buku_Bank[[#This Row],[Kredit]]&gt;0,"Penarikan",""))</f>
        <v/>
      </c>
      <c r="H525" s="8" t="str">
        <f>IF(COUNTIF(Statement_Bank[MatchID],Buku_Bank[[#This Row],[MatchID]])&gt;0,"Ya","Tidak")</f>
        <v>Tidak</v>
      </c>
      <c r="J525" s="8"/>
    </row>
    <row r="526" spans="7:10" x14ac:dyDescent="0.25">
      <c r="G526" s="8" t="str">
        <f>IF(Buku_Bank[[#This Row],[Debet]]&gt;0,"Setoran",IF(Buku_Bank[[#This Row],[Kredit]]&gt;0,"Penarikan",""))</f>
        <v/>
      </c>
      <c r="H526" s="8" t="str">
        <f>IF(COUNTIF(Statement_Bank[MatchID],Buku_Bank[[#This Row],[MatchID]])&gt;0,"Ya","Tidak")</f>
        <v>Tidak</v>
      </c>
      <c r="J526" s="8"/>
    </row>
    <row r="527" spans="7:10" x14ac:dyDescent="0.25">
      <c r="G527" s="8" t="str">
        <f>IF(Buku_Bank[[#This Row],[Debet]]&gt;0,"Setoran",IF(Buku_Bank[[#This Row],[Kredit]]&gt;0,"Penarikan",""))</f>
        <v/>
      </c>
      <c r="H527" s="8" t="str">
        <f>IF(COUNTIF(Statement_Bank[MatchID],Buku_Bank[[#This Row],[MatchID]])&gt;0,"Ya","Tidak")</f>
        <v>Tidak</v>
      </c>
      <c r="J527" s="8"/>
    </row>
    <row r="528" spans="7:10" x14ac:dyDescent="0.25">
      <c r="G528" s="8" t="str">
        <f>IF(Buku_Bank[[#This Row],[Debet]]&gt;0,"Setoran",IF(Buku_Bank[[#This Row],[Kredit]]&gt;0,"Penarikan",""))</f>
        <v/>
      </c>
      <c r="H528" s="8" t="str">
        <f>IF(COUNTIF(Statement_Bank[MatchID],Buku_Bank[[#This Row],[MatchID]])&gt;0,"Ya","Tidak")</f>
        <v>Tidak</v>
      </c>
      <c r="J528" s="8"/>
    </row>
    <row r="529" spans="7:10" x14ac:dyDescent="0.25">
      <c r="G529" s="8" t="str">
        <f>IF(Buku_Bank[[#This Row],[Debet]]&gt;0,"Setoran",IF(Buku_Bank[[#This Row],[Kredit]]&gt;0,"Penarikan",""))</f>
        <v/>
      </c>
      <c r="H529" s="8" t="str">
        <f>IF(COUNTIF(Statement_Bank[MatchID],Buku_Bank[[#This Row],[MatchID]])&gt;0,"Ya","Tidak")</f>
        <v>Tidak</v>
      </c>
      <c r="J529" s="8"/>
    </row>
    <row r="530" spans="7:10" x14ac:dyDescent="0.25">
      <c r="G530" s="8" t="str">
        <f>IF(Buku_Bank[[#This Row],[Debet]]&gt;0,"Setoran",IF(Buku_Bank[[#This Row],[Kredit]]&gt;0,"Penarikan",""))</f>
        <v/>
      </c>
      <c r="H530" s="8" t="str">
        <f>IF(COUNTIF(Statement_Bank[MatchID],Buku_Bank[[#This Row],[MatchID]])&gt;0,"Ya","Tidak")</f>
        <v>Tidak</v>
      </c>
      <c r="J530" s="8"/>
    </row>
    <row r="531" spans="7:10" x14ac:dyDescent="0.25">
      <c r="G531" s="8" t="str">
        <f>IF(Buku_Bank[[#This Row],[Debet]]&gt;0,"Setoran",IF(Buku_Bank[[#This Row],[Kredit]]&gt;0,"Penarikan",""))</f>
        <v/>
      </c>
      <c r="H531" s="8" t="str">
        <f>IF(COUNTIF(Statement_Bank[MatchID],Buku_Bank[[#This Row],[MatchID]])&gt;0,"Ya","Tidak")</f>
        <v>Tidak</v>
      </c>
      <c r="J531" s="8"/>
    </row>
    <row r="532" spans="7:10" x14ac:dyDescent="0.25">
      <c r="G532" s="8" t="str">
        <f>IF(Buku_Bank[[#This Row],[Debet]]&gt;0,"Setoran",IF(Buku_Bank[[#This Row],[Kredit]]&gt;0,"Penarikan",""))</f>
        <v/>
      </c>
      <c r="H532" s="8" t="str">
        <f>IF(COUNTIF(Statement_Bank[MatchID],Buku_Bank[[#This Row],[MatchID]])&gt;0,"Ya","Tidak")</f>
        <v>Tidak</v>
      </c>
      <c r="J532" s="8"/>
    </row>
    <row r="533" spans="7:10" x14ac:dyDescent="0.25">
      <c r="G533" s="8" t="str">
        <f>IF(Buku_Bank[[#This Row],[Debet]]&gt;0,"Setoran",IF(Buku_Bank[[#This Row],[Kredit]]&gt;0,"Penarikan",""))</f>
        <v/>
      </c>
      <c r="H533" s="8" t="str">
        <f>IF(COUNTIF(Statement_Bank[MatchID],Buku_Bank[[#This Row],[MatchID]])&gt;0,"Ya","Tidak")</f>
        <v>Tidak</v>
      </c>
      <c r="J533" s="8"/>
    </row>
    <row r="534" spans="7:10" x14ac:dyDescent="0.25">
      <c r="G534" s="8" t="str">
        <f>IF(Buku_Bank[[#This Row],[Debet]]&gt;0,"Setoran",IF(Buku_Bank[[#This Row],[Kredit]]&gt;0,"Penarikan",""))</f>
        <v/>
      </c>
      <c r="H534" s="8" t="str">
        <f>IF(COUNTIF(Statement_Bank[MatchID],Buku_Bank[[#This Row],[MatchID]])&gt;0,"Ya","Tidak")</f>
        <v>Tidak</v>
      </c>
      <c r="J534" s="8"/>
    </row>
    <row r="535" spans="7:10" x14ac:dyDescent="0.25">
      <c r="G535" s="8" t="str">
        <f>IF(Buku_Bank[[#This Row],[Debet]]&gt;0,"Setoran",IF(Buku_Bank[[#This Row],[Kredit]]&gt;0,"Penarikan",""))</f>
        <v/>
      </c>
      <c r="H535" s="8" t="str">
        <f>IF(COUNTIF(Statement_Bank[MatchID],Buku_Bank[[#This Row],[MatchID]])&gt;0,"Ya","Tidak")</f>
        <v>Tidak</v>
      </c>
      <c r="J535" s="8"/>
    </row>
    <row r="536" spans="7:10" x14ac:dyDescent="0.25">
      <c r="G536" s="8" t="str">
        <f>IF(Buku_Bank[[#This Row],[Debet]]&gt;0,"Setoran",IF(Buku_Bank[[#This Row],[Kredit]]&gt;0,"Penarikan",""))</f>
        <v/>
      </c>
      <c r="H536" s="8" t="str">
        <f>IF(COUNTIF(Statement_Bank[MatchID],Buku_Bank[[#This Row],[MatchID]])&gt;0,"Ya","Tidak")</f>
        <v>Tidak</v>
      </c>
      <c r="J536" s="8"/>
    </row>
    <row r="537" spans="7:10" x14ac:dyDescent="0.25">
      <c r="G537" s="8" t="str">
        <f>IF(Buku_Bank[[#This Row],[Debet]]&gt;0,"Setoran",IF(Buku_Bank[[#This Row],[Kredit]]&gt;0,"Penarikan",""))</f>
        <v/>
      </c>
      <c r="H537" s="8" t="str">
        <f>IF(COUNTIF(Statement_Bank[MatchID],Buku_Bank[[#This Row],[MatchID]])&gt;0,"Ya","Tidak")</f>
        <v>Tidak</v>
      </c>
      <c r="J537" s="8"/>
    </row>
    <row r="538" spans="7:10" x14ac:dyDescent="0.25">
      <c r="G538" s="8" t="str">
        <f>IF(Buku_Bank[[#This Row],[Debet]]&gt;0,"Setoran",IF(Buku_Bank[[#This Row],[Kredit]]&gt;0,"Penarikan",""))</f>
        <v/>
      </c>
      <c r="H538" s="8" t="str">
        <f>IF(COUNTIF(Statement_Bank[MatchID],Buku_Bank[[#This Row],[MatchID]])&gt;0,"Ya","Tidak")</f>
        <v>Tidak</v>
      </c>
      <c r="J538" s="8"/>
    </row>
    <row r="539" spans="7:10" x14ac:dyDescent="0.25">
      <c r="G539" s="8" t="str">
        <f>IF(Buku_Bank[[#This Row],[Debet]]&gt;0,"Setoran",IF(Buku_Bank[[#This Row],[Kredit]]&gt;0,"Penarikan",""))</f>
        <v/>
      </c>
      <c r="H539" s="8" t="str">
        <f>IF(COUNTIF(Statement_Bank[MatchID],Buku_Bank[[#This Row],[MatchID]])&gt;0,"Ya","Tidak")</f>
        <v>Tidak</v>
      </c>
      <c r="J539" s="8"/>
    </row>
    <row r="540" spans="7:10" x14ac:dyDescent="0.25">
      <c r="G540" s="8" t="str">
        <f>IF(Buku_Bank[[#This Row],[Debet]]&gt;0,"Setoran",IF(Buku_Bank[[#This Row],[Kredit]]&gt;0,"Penarikan",""))</f>
        <v/>
      </c>
      <c r="H540" s="8" t="str">
        <f>IF(COUNTIF(Statement_Bank[MatchID],Buku_Bank[[#This Row],[MatchID]])&gt;0,"Ya","Tidak")</f>
        <v>Tidak</v>
      </c>
      <c r="J540" s="8"/>
    </row>
    <row r="541" spans="7:10" x14ac:dyDescent="0.25">
      <c r="G541" s="8" t="str">
        <f>IF(Buku_Bank[[#This Row],[Debet]]&gt;0,"Setoran",IF(Buku_Bank[[#This Row],[Kredit]]&gt;0,"Penarikan",""))</f>
        <v/>
      </c>
      <c r="H541" s="8" t="str">
        <f>IF(COUNTIF(Statement_Bank[MatchID],Buku_Bank[[#This Row],[MatchID]])&gt;0,"Ya","Tidak")</f>
        <v>Tidak</v>
      </c>
      <c r="J541" s="8"/>
    </row>
    <row r="542" spans="7:10" x14ac:dyDescent="0.25">
      <c r="G542" s="8" t="str">
        <f>IF(Buku_Bank[[#This Row],[Debet]]&gt;0,"Setoran",IF(Buku_Bank[[#This Row],[Kredit]]&gt;0,"Penarikan",""))</f>
        <v/>
      </c>
      <c r="H542" s="8" t="str">
        <f>IF(COUNTIF(Statement_Bank[MatchID],Buku_Bank[[#This Row],[MatchID]])&gt;0,"Ya","Tidak")</f>
        <v>Tidak</v>
      </c>
      <c r="J542" s="8"/>
    </row>
    <row r="543" spans="7:10" x14ac:dyDescent="0.25">
      <c r="G543" s="8" t="str">
        <f>IF(Buku_Bank[[#This Row],[Debet]]&gt;0,"Setoran",IF(Buku_Bank[[#This Row],[Kredit]]&gt;0,"Penarikan",""))</f>
        <v/>
      </c>
      <c r="H543" s="8" t="str">
        <f>IF(COUNTIF(Statement_Bank[MatchID],Buku_Bank[[#This Row],[MatchID]])&gt;0,"Ya","Tidak")</f>
        <v>Tidak</v>
      </c>
      <c r="J543" s="8"/>
    </row>
    <row r="544" spans="7:10" x14ac:dyDescent="0.25">
      <c r="G544" s="8" t="str">
        <f>IF(Buku_Bank[[#This Row],[Debet]]&gt;0,"Setoran",IF(Buku_Bank[[#This Row],[Kredit]]&gt;0,"Penarikan",""))</f>
        <v/>
      </c>
      <c r="H544" s="8" t="str">
        <f>IF(COUNTIF(Statement_Bank[MatchID],Buku_Bank[[#This Row],[MatchID]])&gt;0,"Ya","Tidak")</f>
        <v>Tidak</v>
      </c>
      <c r="J544" s="8"/>
    </row>
    <row r="545" spans="7:10" x14ac:dyDescent="0.25">
      <c r="G545" s="8" t="str">
        <f>IF(Buku_Bank[[#This Row],[Debet]]&gt;0,"Setoran",IF(Buku_Bank[[#This Row],[Kredit]]&gt;0,"Penarikan",""))</f>
        <v/>
      </c>
      <c r="H545" s="8" t="str">
        <f>IF(COUNTIF(Statement_Bank[MatchID],Buku_Bank[[#This Row],[MatchID]])&gt;0,"Ya","Tidak")</f>
        <v>Tidak</v>
      </c>
      <c r="J545" s="8"/>
    </row>
    <row r="546" spans="7:10" x14ac:dyDescent="0.25">
      <c r="G546" s="8" t="str">
        <f>IF(Buku_Bank[[#This Row],[Debet]]&gt;0,"Setoran",IF(Buku_Bank[[#This Row],[Kredit]]&gt;0,"Penarikan",""))</f>
        <v/>
      </c>
      <c r="H546" s="8" t="str">
        <f>IF(COUNTIF(Statement_Bank[MatchID],Buku_Bank[[#This Row],[MatchID]])&gt;0,"Ya","Tidak")</f>
        <v>Tidak</v>
      </c>
      <c r="J546" s="8"/>
    </row>
    <row r="547" spans="7:10" x14ac:dyDescent="0.25">
      <c r="G547" s="8" t="str">
        <f>IF(Buku_Bank[[#This Row],[Debet]]&gt;0,"Setoran",IF(Buku_Bank[[#This Row],[Kredit]]&gt;0,"Penarikan",""))</f>
        <v/>
      </c>
      <c r="H547" s="8" t="str">
        <f>IF(COUNTIF(Statement_Bank[MatchID],Buku_Bank[[#This Row],[MatchID]])&gt;0,"Ya","Tidak")</f>
        <v>Tidak</v>
      </c>
      <c r="J547" s="8"/>
    </row>
    <row r="548" spans="7:10" x14ac:dyDescent="0.25">
      <c r="G548" s="8" t="str">
        <f>IF(Buku_Bank[[#This Row],[Debet]]&gt;0,"Setoran",IF(Buku_Bank[[#This Row],[Kredit]]&gt;0,"Penarikan",""))</f>
        <v/>
      </c>
      <c r="H548" s="8" t="str">
        <f>IF(COUNTIF(Statement_Bank[MatchID],Buku_Bank[[#This Row],[MatchID]])&gt;0,"Ya","Tidak")</f>
        <v>Tidak</v>
      </c>
      <c r="J548" s="8"/>
    </row>
    <row r="549" spans="7:10" x14ac:dyDescent="0.25">
      <c r="G549" s="8" t="str">
        <f>IF(Buku_Bank[[#This Row],[Debet]]&gt;0,"Setoran",IF(Buku_Bank[[#This Row],[Kredit]]&gt;0,"Penarikan",""))</f>
        <v/>
      </c>
      <c r="H549" s="8" t="str">
        <f>IF(COUNTIF(Statement_Bank[MatchID],Buku_Bank[[#This Row],[MatchID]])&gt;0,"Ya","Tidak")</f>
        <v>Tidak</v>
      </c>
      <c r="J549" s="8"/>
    </row>
    <row r="550" spans="7:10" x14ac:dyDescent="0.25">
      <c r="G550" s="8" t="str">
        <f>IF(Buku_Bank[[#This Row],[Debet]]&gt;0,"Setoran",IF(Buku_Bank[[#This Row],[Kredit]]&gt;0,"Penarikan",""))</f>
        <v/>
      </c>
      <c r="H550" s="8" t="str">
        <f>IF(COUNTIF(Statement_Bank[MatchID],Buku_Bank[[#This Row],[MatchID]])&gt;0,"Ya","Tidak")</f>
        <v>Tidak</v>
      </c>
      <c r="J550" s="8"/>
    </row>
    <row r="551" spans="7:10" x14ac:dyDescent="0.25">
      <c r="G551" s="8" t="str">
        <f>IF(Buku_Bank[[#This Row],[Debet]]&gt;0,"Setoran",IF(Buku_Bank[[#This Row],[Kredit]]&gt;0,"Penarikan",""))</f>
        <v/>
      </c>
      <c r="H551" s="8" t="str">
        <f>IF(COUNTIF(Statement_Bank[MatchID],Buku_Bank[[#This Row],[MatchID]])&gt;0,"Ya","Tidak")</f>
        <v>Tidak</v>
      </c>
      <c r="J551" s="8"/>
    </row>
    <row r="552" spans="7:10" x14ac:dyDescent="0.25">
      <c r="G552" s="8" t="str">
        <f>IF(Buku_Bank[[#This Row],[Debet]]&gt;0,"Setoran",IF(Buku_Bank[[#This Row],[Kredit]]&gt;0,"Penarikan",""))</f>
        <v/>
      </c>
      <c r="H552" s="8" t="str">
        <f>IF(COUNTIF(Statement_Bank[MatchID],Buku_Bank[[#This Row],[MatchID]])&gt;0,"Ya","Tidak")</f>
        <v>Tidak</v>
      </c>
      <c r="J552" s="8"/>
    </row>
    <row r="553" spans="7:10" x14ac:dyDescent="0.25">
      <c r="G553" s="8" t="str">
        <f>IF(Buku_Bank[[#This Row],[Debet]]&gt;0,"Setoran",IF(Buku_Bank[[#This Row],[Kredit]]&gt;0,"Penarikan",""))</f>
        <v/>
      </c>
      <c r="H553" s="8" t="str">
        <f>IF(COUNTIF(Statement_Bank[MatchID],Buku_Bank[[#This Row],[MatchID]])&gt;0,"Ya","Tidak")</f>
        <v>Tidak</v>
      </c>
      <c r="J553" s="8"/>
    </row>
    <row r="554" spans="7:10" x14ac:dyDescent="0.25">
      <c r="G554" s="8" t="str">
        <f>IF(Buku_Bank[[#This Row],[Debet]]&gt;0,"Setoran",IF(Buku_Bank[[#This Row],[Kredit]]&gt;0,"Penarikan",""))</f>
        <v/>
      </c>
      <c r="H554" s="8" t="str">
        <f>IF(COUNTIF(Statement_Bank[MatchID],Buku_Bank[[#This Row],[MatchID]])&gt;0,"Ya","Tidak")</f>
        <v>Tidak</v>
      </c>
      <c r="J554" s="8"/>
    </row>
    <row r="555" spans="7:10" x14ac:dyDescent="0.25">
      <c r="G555" s="8" t="str">
        <f>IF(Buku_Bank[[#This Row],[Debet]]&gt;0,"Setoran",IF(Buku_Bank[[#This Row],[Kredit]]&gt;0,"Penarikan",""))</f>
        <v/>
      </c>
      <c r="H555" s="8" t="str">
        <f>IF(COUNTIF(Statement_Bank[MatchID],Buku_Bank[[#This Row],[MatchID]])&gt;0,"Ya","Tidak")</f>
        <v>Tidak</v>
      </c>
      <c r="J555" s="8"/>
    </row>
    <row r="556" spans="7:10" x14ac:dyDescent="0.25">
      <c r="G556" s="8" t="str">
        <f>IF(Buku_Bank[[#This Row],[Debet]]&gt;0,"Setoran",IF(Buku_Bank[[#This Row],[Kredit]]&gt;0,"Penarikan",""))</f>
        <v/>
      </c>
      <c r="H556" s="8" t="str">
        <f>IF(COUNTIF(Statement_Bank[MatchID],Buku_Bank[[#This Row],[MatchID]])&gt;0,"Ya","Tidak")</f>
        <v>Tidak</v>
      </c>
      <c r="J556" s="8"/>
    </row>
    <row r="557" spans="7:10" x14ac:dyDescent="0.25">
      <c r="G557" s="8" t="str">
        <f>IF(Buku_Bank[[#This Row],[Debet]]&gt;0,"Setoran",IF(Buku_Bank[[#This Row],[Kredit]]&gt;0,"Penarikan",""))</f>
        <v/>
      </c>
      <c r="H557" s="8" t="str">
        <f>IF(COUNTIF(Statement_Bank[MatchID],Buku_Bank[[#This Row],[MatchID]])&gt;0,"Ya","Tidak")</f>
        <v>Tidak</v>
      </c>
      <c r="J557" s="8"/>
    </row>
    <row r="558" spans="7:10" x14ac:dyDescent="0.25">
      <c r="G558" s="8" t="str">
        <f>IF(Buku_Bank[[#This Row],[Debet]]&gt;0,"Setoran",IF(Buku_Bank[[#This Row],[Kredit]]&gt;0,"Penarikan",""))</f>
        <v/>
      </c>
      <c r="H558" s="8" t="str">
        <f>IF(COUNTIF(Statement_Bank[MatchID],Buku_Bank[[#This Row],[MatchID]])&gt;0,"Ya","Tidak")</f>
        <v>Tidak</v>
      </c>
      <c r="J558" s="8"/>
    </row>
    <row r="559" spans="7:10" x14ac:dyDescent="0.25">
      <c r="G559" s="8" t="str">
        <f>IF(Buku_Bank[[#This Row],[Debet]]&gt;0,"Setoran",IF(Buku_Bank[[#This Row],[Kredit]]&gt;0,"Penarikan",""))</f>
        <v/>
      </c>
      <c r="H559" s="8" t="str">
        <f>IF(COUNTIF(Statement_Bank[MatchID],Buku_Bank[[#This Row],[MatchID]])&gt;0,"Ya","Tidak")</f>
        <v>Tidak</v>
      </c>
      <c r="J559" s="8"/>
    </row>
    <row r="560" spans="7:10" x14ac:dyDescent="0.25">
      <c r="G560" s="8" t="str">
        <f>IF(Buku_Bank[[#This Row],[Debet]]&gt;0,"Setoran",IF(Buku_Bank[[#This Row],[Kredit]]&gt;0,"Penarikan",""))</f>
        <v/>
      </c>
      <c r="H560" s="8" t="str">
        <f>IF(COUNTIF(Statement_Bank[MatchID],Buku_Bank[[#This Row],[MatchID]])&gt;0,"Ya","Tidak")</f>
        <v>Tidak</v>
      </c>
      <c r="J560" s="8"/>
    </row>
    <row r="561" spans="7:10" x14ac:dyDescent="0.25">
      <c r="G561" s="8" t="str">
        <f>IF(Buku_Bank[[#This Row],[Debet]]&gt;0,"Setoran",IF(Buku_Bank[[#This Row],[Kredit]]&gt;0,"Penarikan",""))</f>
        <v/>
      </c>
      <c r="H561" s="8" t="str">
        <f>IF(COUNTIF(Statement_Bank[MatchID],Buku_Bank[[#This Row],[MatchID]])&gt;0,"Ya","Tidak")</f>
        <v>Tidak</v>
      </c>
      <c r="J561" s="8"/>
    </row>
    <row r="562" spans="7:10" x14ac:dyDescent="0.25">
      <c r="G562" s="8" t="str">
        <f>IF(Buku_Bank[[#This Row],[Debet]]&gt;0,"Setoran",IF(Buku_Bank[[#This Row],[Kredit]]&gt;0,"Penarikan",""))</f>
        <v/>
      </c>
      <c r="H562" s="8" t="str">
        <f>IF(COUNTIF(Statement_Bank[MatchID],Buku_Bank[[#This Row],[MatchID]])&gt;0,"Ya","Tidak")</f>
        <v>Tidak</v>
      </c>
      <c r="J562" s="8"/>
    </row>
    <row r="563" spans="7:10" x14ac:dyDescent="0.25">
      <c r="G563" s="8" t="str">
        <f>IF(Buku_Bank[[#This Row],[Debet]]&gt;0,"Setoran",IF(Buku_Bank[[#This Row],[Kredit]]&gt;0,"Penarikan",""))</f>
        <v/>
      </c>
      <c r="H563" s="8" t="str">
        <f>IF(COUNTIF(Statement_Bank[MatchID],Buku_Bank[[#This Row],[MatchID]])&gt;0,"Ya","Tidak")</f>
        <v>Tidak</v>
      </c>
      <c r="J563" s="8"/>
    </row>
    <row r="564" spans="7:10" x14ac:dyDescent="0.25">
      <c r="G564" s="8" t="str">
        <f>IF(Buku_Bank[[#This Row],[Debet]]&gt;0,"Setoran",IF(Buku_Bank[[#This Row],[Kredit]]&gt;0,"Penarikan",""))</f>
        <v/>
      </c>
      <c r="H564" s="8" t="str">
        <f>IF(COUNTIF(Statement_Bank[MatchID],Buku_Bank[[#This Row],[MatchID]])&gt;0,"Ya","Tidak")</f>
        <v>Tidak</v>
      </c>
      <c r="J564" s="8"/>
    </row>
    <row r="565" spans="7:10" x14ac:dyDescent="0.25">
      <c r="G565" s="8" t="str">
        <f>IF(Buku_Bank[[#This Row],[Debet]]&gt;0,"Setoran",IF(Buku_Bank[[#This Row],[Kredit]]&gt;0,"Penarikan",""))</f>
        <v/>
      </c>
      <c r="H565" s="8" t="str">
        <f>IF(COUNTIF(Statement_Bank[MatchID],Buku_Bank[[#This Row],[MatchID]])&gt;0,"Ya","Tidak")</f>
        <v>Tidak</v>
      </c>
      <c r="J565" s="8"/>
    </row>
    <row r="566" spans="7:10" x14ac:dyDescent="0.25">
      <c r="G566" s="8" t="str">
        <f>IF(Buku_Bank[[#This Row],[Debet]]&gt;0,"Setoran",IF(Buku_Bank[[#This Row],[Kredit]]&gt;0,"Penarikan",""))</f>
        <v/>
      </c>
      <c r="H566" s="8" t="str">
        <f>IF(COUNTIF(Statement_Bank[MatchID],Buku_Bank[[#This Row],[MatchID]])&gt;0,"Ya","Tidak")</f>
        <v>Tidak</v>
      </c>
      <c r="J566" s="8"/>
    </row>
    <row r="567" spans="7:10" x14ac:dyDescent="0.25">
      <c r="G567" s="8" t="str">
        <f>IF(Buku_Bank[[#This Row],[Debet]]&gt;0,"Setoran",IF(Buku_Bank[[#This Row],[Kredit]]&gt;0,"Penarikan",""))</f>
        <v/>
      </c>
      <c r="H567" s="8" t="str">
        <f>IF(COUNTIF(Statement_Bank[MatchID],Buku_Bank[[#This Row],[MatchID]])&gt;0,"Ya","Tidak")</f>
        <v>Tidak</v>
      </c>
      <c r="J567" s="8"/>
    </row>
    <row r="568" spans="7:10" x14ac:dyDescent="0.25">
      <c r="G568" s="8" t="str">
        <f>IF(Buku_Bank[[#This Row],[Debet]]&gt;0,"Setoran",IF(Buku_Bank[[#This Row],[Kredit]]&gt;0,"Penarikan",""))</f>
        <v/>
      </c>
      <c r="H568" s="8" t="str">
        <f>IF(COUNTIF(Statement_Bank[MatchID],Buku_Bank[[#This Row],[MatchID]])&gt;0,"Ya","Tidak")</f>
        <v>Tidak</v>
      </c>
      <c r="J568" s="8"/>
    </row>
    <row r="569" spans="7:10" x14ac:dyDescent="0.25">
      <c r="G569" s="8" t="str">
        <f>IF(Buku_Bank[[#This Row],[Debet]]&gt;0,"Setoran",IF(Buku_Bank[[#This Row],[Kredit]]&gt;0,"Penarikan",""))</f>
        <v/>
      </c>
      <c r="H569" s="8" t="str">
        <f>IF(COUNTIF(Statement_Bank[MatchID],Buku_Bank[[#This Row],[MatchID]])&gt;0,"Ya","Tidak")</f>
        <v>Tidak</v>
      </c>
      <c r="J569" s="8"/>
    </row>
    <row r="570" spans="7:10" x14ac:dyDescent="0.25">
      <c r="G570" s="8" t="str">
        <f>IF(Buku_Bank[[#This Row],[Debet]]&gt;0,"Setoran",IF(Buku_Bank[[#This Row],[Kredit]]&gt;0,"Penarikan",""))</f>
        <v/>
      </c>
      <c r="H570" s="8" t="str">
        <f>IF(COUNTIF(Statement_Bank[MatchID],Buku_Bank[[#This Row],[MatchID]])&gt;0,"Ya","Tidak")</f>
        <v>Tidak</v>
      </c>
      <c r="J570" s="8"/>
    </row>
    <row r="571" spans="7:10" x14ac:dyDescent="0.25">
      <c r="G571" s="8" t="str">
        <f>IF(Buku_Bank[[#This Row],[Debet]]&gt;0,"Setoran",IF(Buku_Bank[[#This Row],[Kredit]]&gt;0,"Penarikan",""))</f>
        <v/>
      </c>
      <c r="H571" s="8" t="str">
        <f>IF(COUNTIF(Statement_Bank[MatchID],Buku_Bank[[#This Row],[MatchID]])&gt;0,"Ya","Tidak")</f>
        <v>Tidak</v>
      </c>
      <c r="J571" s="8"/>
    </row>
    <row r="572" spans="7:10" x14ac:dyDescent="0.25">
      <c r="G572" s="8" t="str">
        <f>IF(Buku_Bank[[#This Row],[Debet]]&gt;0,"Setoran",IF(Buku_Bank[[#This Row],[Kredit]]&gt;0,"Penarikan",""))</f>
        <v/>
      </c>
      <c r="H572" s="8" t="str">
        <f>IF(COUNTIF(Statement_Bank[MatchID],Buku_Bank[[#This Row],[MatchID]])&gt;0,"Ya","Tidak")</f>
        <v>Tidak</v>
      </c>
      <c r="J572" s="8"/>
    </row>
    <row r="573" spans="7:10" x14ac:dyDescent="0.25">
      <c r="G573" s="8" t="str">
        <f>IF(Buku_Bank[[#This Row],[Debet]]&gt;0,"Setoran",IF(Buku_Bank[[#This Row],[Kredit]]&gt;0,"Penarikan",""))</f>
        <v/>
      </c>
      <c r="H573" s="8" t="str">
        <f>IF(COUNTIF(Statement_Bank[MatchID],Buku_Bank[[#This Row],[MatchID]])&gt;0,"Ya","Tidak")</f>
        <v>Tidak</v>
      </c>
      <c r="J573" s="8"/>
    </row>
    <row r="574" spans="7:10" x14ac:dyDescent="0.25">
      <c r="G574" s="8" t="str">
        <f>IF(Buku_Bank[[#This Row],[Debet]]&gt;0,"Setoran",IF(Buku_Bank[[#This Row],[Kredit]]&gt;0,"Penarikan",""))</f>
        <v/>
      </c>
      <c r="H574" s="8" t="str">
        <f>IF(COUNTIF(Statement_Bank[MatchID],Buku_Bank[[#This Row],[MatchID]])&gt;0,"Ya","Tidak")</f>
        <v>Tidak</v>
      </c>
      <c r="J574" s="8"/>
    </row>
    <row r="575" spans="7:10" x14ac:dyDescent="0.25">
      <c r="G575" s="8" t="str">
        <f>IF(Buku_Bank[[#This Row],[Debet]]&gt;0,"Setoran",IF(Buku_Bank[[#This Row],[Kredit]]&gt;0,"Penarikan",""))</f>
        <v/>
      </c>
      <c r="H575" s="8" t="str">
        <f>IF(COUNTIF(Statement_Bank[MatchID],Buku_Bank[[#This Row],[MatchID]])&gt;0,"Ya","Tidak")</f>
        <v>Tidak</v>
      </c>
      <c r="J575" s="8"/>
    </row>
    <row r="576" spans="7:10" x14ac:dyDescent="0.25">
      <c r="G576" s="8" t="str">
        <f>IF(Buku_Bank[[#This Row],[Debet]]&gt;0,"Setoran",IF(Buku_Bank[[#This Row],[Kredit]]&gt;0,"Penarikan",""))</f>
        <v/>
      </c>
      <c r="H576" s="8" t="str">
        <f>IF(COUNTIF(Statement_Bank[MatchID],Buku_Bank[[#This Row],[MatchID]])&gt;0,"Ya","Tidak")</f>
        <v>Tidak</v>
      </c>
      <c r="J576" s="8"/>
    </row>
    <row r="577" spans="7:10" x14ac:dyDescent="0.25">
      <c r="G577" s="8" t="str">
        <f>IF(Buku_Bank[[#This Row],[Debet]]&gt;0,"Setoran",IF(Buku_Bank[[#This Row],[Kredit]]&gt;0,"Penarikan",""))</f>
        <v/>
      </c>
      <c r="H577" s="8" t="str">
        <f>IF(COUNTIF(Statement_Bank[MatchID],Buku_Bank[[#This Row],[MatchID]])&gt;0,"Ya","Tidak")</f>
        <v>Tidak</v>
      </c>
      <c r="J577" s="8"/>
    </row>
    <row r="578" spans="7:10" x14ac:dyDescent="0.25">
      <c r="G578" s="8" t="str">
        <f>IF(Buku_Bank[[#This Row],[Debet]]&gt;0,"Setoran",IF(Buku_Bank[[#This Row],[Kredit]]&gt;0,"Penarikan",""))</f>
        <v/>
      </c>
      <c r="H578" s="8" t="str">
        <f>IF(COUNTIF(Statement_Bank[MatchID],Buku_Bank[[#This Row],[MatchID]])&gt;0,"Ya","Tidak")</f>
        <v>Tidak</v>
      </c>
      <c r="J578" s="8"/>
    </row>
    <row r="579" spans="7:10" x14ac:dyDescent="0.25">
      <c r="G579" s="8" t="str">
        <f>IF(Buku_Bank[[#This Row],[Debet]]&gt;0,"Setoran",IF(Buku_Bank[[#This Row],[Kredit]]&gt;0,"Penarikan",""))</f>
        <v/>
      </c>
      <c r="H579" s="8" t="str">
        <f>IF(COUNTIF(Statement_Bank[MatchID],Buku_Bank[[#This Row],[MatchID]])&gt;0,"Ya","Tidak")</f>
        <v>Tidak</v>
      </c>
      <c r="J579" s="8"/>
    </row>
    <row r="580" spans="7:10" x14ac:dyDescent="0.25">
      <c r="G580" s="8" t="str">
        <f>IF(Buku_Bank[[#This Row],[Debet]]&gt;0,"Setoran",IF(Buku_Bank[[#This Row],[Kredit]]&gt;0,"Penarikan",""))</f>
        <v/>
      </c>
      <c r="H580" s="8" t="str">
        <f>IF(COUNTIF(Statement_Bank[MatchID],Buku_Bank[[#This Row],[MatchID]])&gt;0,"Ya","Tidak")</f>
        <v>Tidak</v>
      </c>
      <c r="J580" s="8"/>
    </row>
    <row r="581" spans="7:10" x14ac:dyDescent="0.25">
      <c r="G581" s="8" t="str">
        <f>IF(Buku_Bank[[#This Row],[Debet]]&gt;0,"Setoran",IF(Buku_Bank[[#This Row],[Kredit]]&gt;0,"Penarikan",""))</f>
        <v/>
      </c>
      <c r="H581" s="8" t="str">
        <f>IF(COUNTIF(Statement_Bank[MatchID],Buku_Bank[[#This Row],[MatchID]])&gt;0,"Ya","Tidak")</f>
        <v>Tidak</v>
      </c>
      <c r="J581" s="8"/>
    </row>
    <row r="582" spans="7:10" x14ac:dyDescent="0.25">
      <c r="G582" s="8" t="str">
        <f>IF(Buku_Bank[[#This Row],[Debet]]&gt;0,"Setoran",IF(Buku_Bank[[#This Row],[Kredit]]&gt;0,"Penarikan",""))</f>
        <v/>
      </c>
      <c r="H582" s="8" t="str">
        <f>IF(COUNTIF(Statement_Bank[MatchID],Buku_Bank[[#This Row],[MatchID]])&gt;0,"Ya","Tidak")</f>
        <v>Tidak</v>
      </c>
      <c r="J582" s="8"/>
    </row>
    <row r="583" spans="7:10" x14ac:dyDescent="0.25">
      <c r="G583" s="8" t="str">
        <f>IF(Buku_Bank[[#This Row],[Debet]]&gt;0,"Setoran",IF(Buku_Bank[[#This Row],[Kredit]]&gt;0,"Penarikan",""))</f>
        <v/>
      </c>
      <c r="H583" s="8" t="str">
        <f>IF(COUNTIF(Statement_Bank[MatchID],Buku_Bank[[#This Row],[MatchID]])&gt;0,"Ya","Tidak")</f>
        <v>Tidak</v>
      </c>
      <c r="J583" s="8"/>
    </row>
    <row r="584" spans="7:10" x14ac:dyDescent="0.25">
      <c r="G584" s="8" t="str">
        <f>IF(Buku_Bank[[#This Row],[Debet]]&gt;0,"Setoran",IF(Buku_Bank[[#This Row],[Kredit]]&gt;0,"Penarikan",""))</f>
        <v/>
      </c>
      <c r="H584" s="8" t="str">
        <f>IF(COUNTIF(Statement_Bank[MatchID],Buku_Bank[[#This Row],[MatchID]])&gt;0,"Ya","Tidak")</f>
        <v>Tidak</v>
      </c>
      <c r="J584" s="8"/>
    </row>
    <row r="585" spans="7:10" x14ac:dyDescent="0.25">
      <c r="G585" s="8" t="str">
        <f>IF(Buku_Bank[[#This Row],[Debet]]&gt;0,"Setoran",IF(Buku_Bank[[#This Row],[Kredit]]&gt;0,"Penarikan",""))</f>
        <v/>
      </c>
      <c r="H585" s="8" t="str">
        <f>IF(COUNTIF(Statement_Bank[MatchID],Buku_Bank[[#This Row],[MatchID]])&gt;0,"Ya","Tidak")</f>
        <v>Tidak</v>
      </c>
      <c r="J585" s="8"/>
    </row>
    <row r="586" spans="7:10" x14ac:dyDescent="0.25">
      <c r="G586" s="8" t="str">
        <f>IF(Buku_Bank[[#This Row],[Debet]]&gt;0,"Setoran",IF(Buku_Bank[[#This Row],[Kredit]]&gt;0,"Penarikan",""))</f>
        <v/>
      </c>
      <c r="H586" s="8" t="str">
        <f>IF(COUNTIF(Statement_Bank[MatchID],Buku_Bank[[#This Row],[MatchID]])&gt;0,"Ya","Tidak")</f>
        <v>Tidak</v>
      </c>
      <c r="J586" s="8"/>
    </row>
    <row r="587" spans="7:10" x14ac:dyDescent="0.25">
      <c r="G587" s="8" t="str">
        <f>IF(Buku_Bank[[#This Row],[Debet]]&gt;0,"Setoran",IF(Buku_Bank[[#This Row],[Kredit]]&gt;0,"Penarikan",""))</f>
        <v/>
      </c>
      <c r="H587" s="8" t="str">
        <f>IF(COUNTIF(Statement_Bank[MatchID],Buku_Bank[[#This Row],[MatchID]])&gt;0,"Ya","Tidak")</f>
        <v>Tidak</v>
      </c>
      <c r="J587" s="8"/>
    </row>
    <row r="588" spans="7:10" x14ac:dyDescent="0.25">
      <c r="G588" s="8" t="str">
        <f>IF(Buku_Bank[[#This Row],[Debet]]&gt;0,"Setoran",IF(Buku_Bank[[#This Row],[Kredit]]&gt;0,"Penarikan",""))</f>
        <v/>
      </c>
      <c r="H588" s="8" t="str">
        <f>IF(COUNTIF(Statement_Bank[MatchID],Buku_Bank[[#This Row],[MatchID]])&gt;0,"Ya","Tidak")</f>
        <v>Tidak</v>
      </c>
      <c r="J588" s="8"/>
    </row>
    <row r="589" spans="7:10" x14ac:dyDescent="0.25">
      <c r="G589" s="8" t="str">
        <f>IF(Buku_Bank[[#This Row],[Debet]]&gt;0,"Setoran",IF(Buku_Bank[[#This Row],[Kredit]]&gt;0,"Penarikan",""))</f>
        <v/>
      </c>
      <c r="H589" s="8" t="str">
        <f>IF(COUNTIF(Statement_Bank[MatchID],Buku_Bank[[#This Row],[MatchID]])&gt;0,"Ya","Tidak")</f>
        <v>Tidak</v>
      </c>
      <c r="J589" s="8"/>
    </row>
    <row r="590" spans="7:10" x14ac:dyDescent="0.25">
      <c r="G590" s="8" t="str">
        <f>IF(Buku_Bank[[#This Row],[Debet]]&gt;0,"Setoran",IF(Buku_Bank[[#This Row],[Kredit]]&gt;0,"Penarikan",""))</f>
        <v/>
      </c>
      <c r="H590" s="8" t="str">
        <f>IF(COUNTIF(Statement_Bank[MatchID],Buku_Bank[[#This Row],[MatchID]])&gt;0,"Ya","Tidak")</f>
        <v>Tidak</v>
      </c>
      <c r="J590" s="8"/>
    </row>
    <row r="591" spans="7:10" x14ac:dyDescent="0.25">
      <c r="G591" s="8" t="str">
        <f>IF(Buku_Bank[[#This Row],[Debet]]&gt;0,"Setoran",IF(Buku_Bank[[#This Row],[Kredit]]&gt;0,"Penarikan",""))</f>
        <v/>
      </c>
      <c r="H591" s="8" t="str">
        <f>IF(COUNTIF(Statement_Bank[MatchID],Buku_Bank[[#This Row],[MatchID]])&gt;0,"Ya","Tidak")</f>
        <v>Tidak</v>
      </c>
      <c r="J591" s="8"/>
    </row>
    <row r="592" spans="7:10" x14ac:dyDescent="0.25">
      <c r="G592" s="8" t="str">
        <f>IF(Buku_Bank[[#This Row],[Debet]]&gt;0,"Setoran",IF(Buku_Bank[[#This Row],[Kredit]]&gt;0,"Penarikan",""))</f>
        <v/>
      </c>
      <c r="H592" s="8" t="str">
        <f>IF(COUNTIF(Statement_Bank[MatchID],Buku_Bank[[#This Row],[MatchID]])&gt;0,"Ya","Tidak")</f>
        <v>Tidak</v>
      </c>
      <c r="J592" s="8"/>
    </row>
    <row r="593" spans="7:10" x14ac:dyDescent="0.25">
      <c r="G593" s="8" t="str">
        <f>IF(Buku_Bank[[#This Row],[Debet]]&gt;0,"Setoran",IF(Buku_Bank[[#This Row],[Kredit]]&gt;0,"Penarikan",""))</f>
        <v/>
      </c>
      <c r="H593" s="8" t="str">
        <f>IF(COUNTIF(Statement_Bank[MatchID],Buku_Bank[[#This Row],[MatchID]])&gt;0,"Ya","Tidak")</f>
        <v>Tidak</v>
      </c>
      <c r="J593" s="8"/>
    </row>
    <row r="594" spans="7:10" x14ac:dyDescent="0.25">
      <c r="G594" s="8" t="str">
        <f>IF(Buku_Bank[[#This Row],[Debet]]&gt;0,"Setoran",IF(Buku_Bank[[#This Row],[Kredit]]&gt;0,"Penarikan",""))</f>
        <v/>
      </c>
      <c r="H594" s="8" t="str">
        <f>IF(COUNTIF(Statement_Bank[MatchID],Buku_Bank[[#This Row],[MatchID]])&gt;0,"Ya","Tidak")</f>
        <v>Tidak</v>
      </c>
      <c r="J594" s="8"/>
    </row>
    <row r="595" spans="7:10" x14ac:dyDescent="0.25">
      <c r="G595" s="8" t="str">
        <f>IF(Buku_Bank[[#This Row],[Debet]]&gt;0,"Setoran",IF(Buku_Bank[[#This Row],[Kredit]]&gt;0,"Penarikan",""))</f>
        <v/>
      </c>
      <c r="H595" s="8" t="str">
        <f>IF(COUNTIF(Statement_Bank[MatchID],Buku_Bank[[#This Row],[MatchID]])&gt;0,"Ya","Tidak")</f>
        <v>Tidak</v>
      </c>
      <c r="J595" s="8"/>
    </row>
    <row r="596" spans="7:10" x14ac:dyDescent="0.25">
      <c r="G596" s="8" t="str">
        <f>IF(Buku_Bank[[#This Row],[Debet]]&gt;0,"Setoran",IF(Buku_Bank[[#This Row],[Kredit]]&gt;0,"Penarikan",""))</f>
        <v/>
      </c>
      <c r="H596" s="8" t="str">
        <f>IF(COUNTIF(Statement_Bank[MatchID],Buku_Bank[[#This Row],[MatchID]])&gt;0,"Ya","Tidak")</f>
        <v>Tidak</v>
      </c>
      <c r="J596" s="8"/>
    </row>
    <row r="597" spans="7:10" x14ac:dyDescent="0.25">
      <c r="G597" s="8" t="str">
        <f>IF(Buku_Bank[[#This Row],[Debet]]&gt;0,"Setoran",IF(Buku_Bank[[#This Row],[Kredit]]&gt;0,"Penarikan",""))</f>
        <v/>
      </c>
      <c r="H597" s="8" t="str">
        <f>IF(COUNTIF(Statement_Bank[MatchID],Buku_Bank[[#This Row],[MatchID]])&gt;0,"Ya","Tidak")</f>
        <v>Tidak</v>
      </c>
      <c r="J597" s="8"/>
    </row>
    <row r="598" spans="7:10" x14ac:dyDescent="0.25">
      <c r="G598" s="8" t="str">
        <f>IF(Buku_Bank[[#This Row],[Debet]]&gt;0,"Setoran",IF(Buku_Bank[[#This Row],[Kredit]]&gt;0,"Penarikan",""))</f>
        <v/>
      </c>
      <c r="H598" s="8" t="str">
        <f>IF(COUNTIF(Statement_Bank[MatchID],Buku_Bank[[#This Row],[MatchID]])&gt;0,"Ya","Tidak")</f>
        <v>Tidak</v>
      </c>
      <c r="J598" s="8"/>
    </row>
    <row r="599" spans="7:10" x14ac:dyDescent="0.25">
      <c r="G599" s="8" t="str">
        <f>IF(Buku_Bank[[#This Row],[Debet]]&gt;0,"Setoran",IF(Buku_Bank[[#This Row],[Kredit]]&gt;0,"Penarikan",""))</f>
        <v/>
      </c>
      <c r="H599" s="8" t="str">
        <f>IF(COUNTIF(Statement_Bank[MatchID],Buku_Bank[[#This Row],[MatchID]])&gt;0,"Ya","Tidak")</f>
        <v>Tidak</v>
      </c>
      <c r="J599" s="8"/>
    </row>
    <row r="600" spans="7:10" x14ac:dyDescent="0.25">
      <c r="G600" s="8" t="str">
        <f>IF(Buku_Bank[[#This Row],[Debet]]&gt;0,"Setoran",IF(Buku_Bank[[#This Row],[Kredit]]&gt;0,"Penarikan",""))</f>
        <v/>
      </c>
      <c r="H600" s="8" t="str">
        <f>IF(COUNTIF(Statement_Bank[MatchID],Buku_Bank[[#This Row],[MatchID]])&gt;0,"Ya","Tidak")</f>
        <v>Tidak</v>
      </c>
      <c r="J600" s="8"/>
    </row>
    <row r="601" spans="7:10" x14ac:dyDescent="0.25">
      <c r="G601" s="8" t="str">
        <f>IF(Buku_Bank[[#This Row],[Debet]]&gt;0,"Setoran",IF(Buku_Bank[[#This Row],[Kredit]]&gt;0,"Penarikan",""))</f>
        <v/>
      </c>
      <c r="H601" s="8" t="str">
        <f>IF(COUNTIF(Statement_Bank[MatchID],Buku_Bank[[#This Row],[MatchID]])&gt;0,"Ya","Tidak")</f>
        <v>Tidak</v>
      </c>
      <c r="J601" s="8"/>
    </row>
    <row r="602" spans="7:10" x14ac:dyDescent="0.25">
      <c r="G602" s="8" t="str">
        <f>IF(Buku_Bank[[#This Row],[Debet]]&gt;0,"Setoran",IF(Buku_Bank[[#This Row],[Kredit]]&gt;0,"Penarikan",""))</f>
        <v/>
      </c>
      <c r="H602" s="8" t="str">
        <f>IF(COUNTIF(Statement_Bank[MatchID],Buku_Bank[[#This Row],[MatchID]])&gt;0,"Ya","Tidak")</f>
        <v>Tidak</v>
      </c>
      <c r="J602" s="8"/>
    </row>
    <row r="603" spans="7:10" x14ac:dyDescent="0.25">
      <c r="G603" s="8" t="str">
        <f>IF(Buku_Bank[[#This Row],[Debet]]&gt;0,"Setoran",IF(Buku_Bank[[#This Row],[Kredit]]&gt;0,"Penarikan",""))</f>
        <v/>
      </c>
      <c r="H603" s="8" t="str">
        <f>IF(COUNTIF(Statement_Bank[MatchID],Buku_Bank[[#This Row],[MatchID]])&gt;0,"Ya","Tidak")</f>
        <v>Tidak</v>
      </c>
      <c r="J603" s="8"/>
    </row>
    <row r="604" spans="7:10" x14ac:dyDescent="0.25">
      <c r="G604" s="8" t="str">
        <f>IF(Buku_Bank[[#This Row],[Debet]]&gt;0,"Setoran",IF(Buku_Bank[[#This Row],[Kredit]]&gt;0,"Penarikan",""))</f>
        <v/>
      </c>
      <c r="H604" s="8" t="str">
        <f>IF(COUNTIF(Statement_Bank[MatchID],Buku_Bank[[#This Row],[MatchID]])&gt;0,"Ya","Tidak")</f>
        <v>Tidak</v>
      </c>
      <c r="J604" s="8"/>
    </row>
    <row r="605" spans="7:10" x14ac:dyDescent="0.25">
      <c r="G605" s="8" t="str">
        <f>IF(Buku_Bank[[#This Row],[Debet]]&gt;0,"Setoran",IF(Buku_Bank[[#This Row],[Kredit]]&gt;0,"Penarikan",""))</f>
        <v/>
      </c>
      <c r="H605" s="8" t="str">
        <f>IF(COUNTIF(Statement_Bank[MatchID],Buku_Bank[[#This Row],[MatchID]])&gt;0,"Ya","Tidak")</f>
        <v>Tidak</v>
      </c>
      <c r="J605" s="8"/>
    </row>
    <row r="606" spans="7:10" x14ac:dyDescent="0.25">
      <c r="G606" s="8" t="str">
        <f>IF(Buku_Bank[[#This Row],[Debet]]&gt;0,"Setoran",IF(Buku_Bank[[#This Row],[Kredit]]&gt;0,"Penarikan",""))</f>
        <v/>
      </c>
      <c r="H606" s="8" t="str">
        <f>IF(COUNTIF(Statement_Bank[MatchID],Buku_Bank[[#This Row],[MatchID]])&gt;0,"Ya","Tidak")</f>
        <v>Tidak</v>
      </c>
      <c r="J606" s="8"/>
    </row>
    <row r="607" spans="7:10" x14ac:dyDescent="0.25">
      <c r="G607" s="8" t="str">
        <f>IF(Buku_Bank[[#This Row],[Debet]]&gt;0,"Setoran",IF(Buku_Bank[[#This Row],[Kredit]]&gt;0,"Penarikan",""))</f>
        <v/>
      </c>
      <c r="H607" s="8" t="str">
        <f>IF(COUNTIF(Statement_Bank[MatchID],Buku_Bank[[#This Row],[MatchID]])&gt;0,"Ya","Tidak")</f>
        <v>Tidak</v>
      </c>
      <c r="J607" s="8"/>
    </row>
    <row r="608" spans="7:10" x14ac:dyDescent="0.25">
      <c r="G608" s="8" t="str">
        <f>IF(Buku_Bank[[#This Row],[Debet]]&gt;0,"Setoran",IF(Buku_Bank[[#This Row],[Kredit]]&gt;0,"Penarikan",""))</f>
        <v/>
      </c>
      <c r="H608" s="8" t="str">
        <f>IF(COUNTIF(Statement_Bank[MatchID],Buku_Bank[[#This Row],[MatchID]])&gt;0,"Ya","Tidak")</f>
        <v>Tidak</v>
      </c>
      <c r="J608" s="8"/>
    </row>
    <row r="609" spans="7:10" x14ac:dyDescent="0.25">
      <c r="G609" s="8" t="str">
        <f>IF(Buku_Bank[[#This Row],[Debet]]&gt;0,"Setoran",IF(Buku_Bank[[#This Row],[Kredit]]&gt;0,"Penarikan",""))</f>
        <v/>
      </c>
      <c r="H609" s="8" t="str">
        <f>IF(COUNTIF(Statement_Bank[MatchID],Buku_Bank[[#This Row],[MatchID]])&gt;0,"Ya","Tidak")</f>
        <v>Tidak</v>
      </c>
      <c r="J609" s="8"/>
    </row>
    <row r="610" spans="7:10" x14ac:dyDescent="0.25">
      <c r="G610" s="8" t="str">
        <f>IF(Buku_Bank[[#This Row],[Debet]]&gt;0,"Setoran",IF(Buku_Bank[[#This Row],[Kredit]]&gt;0,"Penarikan",""))</f>
        <v/>
      </c>
      <c r="H610" s="8" t="str">
        <f>IF(COUNTIF(Statement_Bank[MatchID],Buku_Bank[[#This Row],[MatchID]])&gt;0,"Ya","Tidak")</f>
        <v>Tidak</v>
      </c>
      <c r="J610" s="8"/>
    </row>
    <row r="611" spans="7:10" x14ac:dyDescent="0.25">
      <c r="G611" s="8" t="str">
        <f>IF(Buku_Bank[[#This Row],[Debet]]&gt;0,"Setoran",IF(Buku_Bank[[#This Row],[Kredit]]&gt;0,"Penarikan",""))</f>
        <v/>
      </c>
      <c r="H611" s="8" t="str">
        <f>IF(COUNTIF(Statement_Bank[MatchID],Buku_Bank[[#This Row],[MatchID]])&gt;0,"Ya","Tidak")</f>
        <v>Tidak</v>
      </c>
      <c r="J611" s="8"/>
    </row>
    <row r="612" spans="7:10" x14ac:dyDescent="0.25">
      <c r="G612" s="8" t="str">
        <f>IF(Buku_Bank[[#This Row],[Debet]]&gt;0,"Setoran",IF(Buku_Bank[[#This Row],[Kredit]]&gt;0,"Penarikan",""))</f>
        <v/>
      </c>
      <c r="H612" s="8" t="str">
        <f>IF(COUNTIF(Statement_Bank[MatchID],Buku_Bank[[#This Row],[MatchID]])&gt;0,"Ya","Tidak")</f>
        <v>Tidak</v>
      </c>
      <c r="J612" s="8"/>
    </row>
    <row r="613" spans="7:10" x14ac:dyDescent="0.25">
      <c r="G613" s="8" t="str">
        <f>IF(Buku_Bank[[#This Row],[Debet]]&gt;0,"Setoran",IF(Buku_Bank[[#This Row],[Kredit]]&gt;0,"Penarikan",""))</f>
        <v/>
      </c>
      <c r="H613" s="8" t="str">
        <f>IF(COUNTIF(Statement_Bank[MatchID],Buku_Bank[[#This Row],[MatchID]])&gt;0,"Ya","Tidak")</f>
        <v>Tidak</v>
      </c>
      <c r="J613" s="8"/>
    </row>
    <row r="614" spans="7:10" x14ac:dyDescent="0.25">
      <c r="G614" s="8" t="str">
        <f>IF(Buku_Bank[[#This Row],[Debet]]&gt;0,"Setoran",IF(Buku_Bank[[#This Row],[Kredit]]&gt;0,"Penarikan",""))</f>
        <v/>
      </c>
      <c r="H614" s="8" t="str">
        <f>IF(COUNTIF(Statement_Bank[MatchID],Buku_Bank[[#This Row],[MatchID]])&gt;0,"Ya","Tidak")</f>
        <v>Tidak</v>
      </c>
      <c r="J614" s="8"/>
    </row>
    <row r="615" spans="7:10" x14ac:dyDescent="0.25">
      <c r="G615" s="8" t="str">
        <f>IF(Buku_Bank[[#This Row],[Debet]]&gt;0,"Setoran",IF(Buku_Bank[[#This Row],[Kredit]]&gt;0,"Penarikan",""))</f>
        <v/>
      </c>
      <c r="H615" s="8" t="str">
        <f>IF(COUNTIF(Statement_Bank[MatchID],Buku_Bank[[#This Row],[MatchID]])&gt;0,"Ya","Tidak")</f>
        <v>Tidak</v>
      </c>
      <c r="J615" s="8"/>
    </row>
    <row r="616" spans="7:10" x14ac:dyDescent="0.25">
      <c r="G616" s="8" t="str">
        <f>IF(Buku_Bank[[#This Row],[Debet]]&gt;0,"Setoran",IF(Buku_Bank[[#This Row],[Kredit]]&gt;0,"Penarikan",""))</f>
        <v/>
      </c>
      <c r="H616" s="8" t="str">
        <f>IF(COUNTIF(Statement_Bank[MatchID],Buku_Bank[[#This Row],[MatchID]])&gt;0,"Ya","Tidak")</f>
        <v>Tidak</v>
      </c>
      <c r="J616" s="8"/>
    </row>
    <row r="617" spans="7:10" x14ac:dyDescent="0.25">
      <c r="G617" s="8" t="str">
        <f>IF(Buku_Bank[[#This Row],[Debet]]&gt;0,"Setoran",IF(Buku_Bank[[#This Row],[Kredit]]&gt;0,"Penarikan",""))</f>
        <v/>
      </c>
      <c r="H617" s="8" t="str">
        <f>IF(COUNTIF(Statement_Bank[MatchID],Buku_Bank[[#This Row],[MatchID]])&gt;0,"Ya","Tidak")</f>
        <v>Tidak</v>
      </c>
      <c r="J617" s="8"/>
    </row>
    <row r="618" spans="7:10" x14ac:dyDescent="0.25">
      <c r="G618" s="8" t="str">
        <f>IF(Buku_Bank[[#This Row],[Debet]]&gt;0,"Setoran",IF(Buku_Bank[[#This Row],[Kredit]]&gt;0,"Penarikan",""))</f>
        <v/>
      </c>
      <c r="H618" s="8" t="str">
        <f>IF(COUNTIF(Statement_Bank[MatchID],Buku_Bank[[#This Row],[MatchID]])&gt;0,"Ya","Tidak")</f>
        <v>Tidak</v>
      </c>
      <c r="J618" s="8"/>
    </row>
    <row r="619" spans="7:10" x14ac:dyDescent="0.25">
      <c r="G619" s="8" t="str">
        <f>IF(Buku_Bank[[#This Row],[Debet]]&gt;0,"Setoran",IF(Buku_Bank[[#This Row],[Kredit]]&gt;0,"Penarikan",""))</f>
        <v/>
      </c>
      <c r="H619" s="8" t="str">
        <f>IF(COUNTIF(Statement_Bank[MatchID],Buku_Bank[[#This Row],[MatchID]])&gt;0,"Ya","Tidak")</f>
        <v>Tidak</v>
      </c>
      <c r="J619" s="8"/>
    </row>
    <row r="620" spans="7:10" x14ac:dyDescent="0.25">
      <c r="G620" s="8" t="str">
        <f>IF(Buku_Bank[[#This Row],[Debet]]&gt;0,"Setoran",IF(Buku_Bank[[#This Row],[Kredit]]&gt;0,"Penarikan",""))</f>
        <v/>
      </c>
      <c r="H620" s="8" t="str">
        <f>IF(COUNTIF(Statement_Bank[MatchID],Buku_Bank[[#This Row],[MatchID]])&gt;0,"Ya","Tidak")</f>
        <v>Tidak</v>
      </c>
      <c r="J620" s="8"/>
    </row>
    <row r="621" spans="7:10" x14ac:dyDescent="0.25">
      <c r="G621" s="8" t="str">
        <f>IF(Buku_Bank[[#This Row],[Debet]]&gt;0,"Setoran",IF(Buku_Bank[[#This Row],[Kredit]]&gt;0,"Penarikan",""))</f>
        <v/>
      </c>
      <c r="H621" s="8" t="str">
        <f>IF(COUNTIF(Statement_Bank[MatchID],Buku_Bank[[#This Row],[MatchID]])&gt;0,"Ya","Tidak")</f>
        <v>Tidak</v>
      </c>
      <c r="J621" s="8"/>
    </row>
    <row r="622" spans="7:10" x14ac:dyDescent="0.25">
      <c r="G622" s="8" t="str">
        <f>IF(Buku_Bank[[#This Row],[Debet]]&gt;0,"Setoran",IF(Buku_Bank[[#This Row],[Kredit]]&gt;0,"Penarikan",""))</f>
        <v/>
      </c>
      <c r="H622" s="8" t="str">
        <f>IF(COUNTIF(Statement_Bank[MatchID],Buku_Bank[[#This Row],[MatchID]])&gt;0,"Ya","Tidak")</f>
        <v>Tidak</v>
      </c>
      <c r="J622" s="8"/>
    </row>
    <row r="623" spans="7:10" x14ac:dyDescent="0.25">
      <c r="G623" s="8" t="str">
        <f>IF(Buku_Bank[[#This Row],[Debet]]&gt;0,"Setoran",IF(Buku_Bank[[#This Row],[Kredit]]&gt;0,"Penarikan",""))</f>
        <v/>
      </c>
      <c r="H623" s="8" t="str">
        <f>IF(COUNTIF(Statement_Bank[MatchID],Buku_Bank[[#This Row],[MatchID]])&gt;0,"Ya","Tidak")</f>
        <v>Tidak</v>
      </c>
      <c r="J623" s="8"/>
    </row>
    <row r="624" spans="7:10" x14ac:dyDescent="0.25">
      <c r="G624" s="8" t="str">
        <f>IF(Buku_Bank[[#This Row],[Debet]]&gt;0,"Setoran",IF(Buku_Bank[[#This Row],[Kredit]]&gt;0,"Penarikan",""))</f>
        <v/>
      </c>
      <c r="H624" s="8" t="str">
        <f>IF(COUNTIF(Statement_Bank[MatchID],Buku_Bank[[#This Row],[MatchID]])&gt;0,"Ya","Tidak")</f>
        <v>Tidak</v>
      </c>
      <c r="J624" s="8"/>
    </row>
    <row r="625" spans="7:10" x14ac:dyDescent="0.25">
      <c r="G625" s="8" t="str">
        <f>IF(Buku_Bank[[#This Row],[Debet]]&gt;0,"Setoran",IF(Buku_Bank[[#This Row],[Kredit]]&gt;0,"Penarikan",""))</f>
        <v/>
      </c>
      <c r="H625" s="8" t="str">
        <f>IF(COUNTIF(Statement_Bank[MatchID],Buku_Bank[[#This Row],[MatchID]])&gt;0,"Ya","Tidak")</f>
        <v>Tidak</v>
      </c>
      <c r="J625" s="8"/>
    </row>
    <row r="626" spans="7:10" x14ac:dyDescent="0.25">
      <c r="G626" s="8" t="str">
        <f>IF(Buku_Bank[[#This Row],[Debet]]&gt;0,"Setoran",IF(Buku_Bank[[#This Row],[Kredit]]&gt;0,"Penarikan",""))</f>
        <v/>
      </c>
      <c r="H626" s="8" t="str">
        <f>IF(COUNTIF(Statement_Bank[MatchID],Buku_Bank[[#This Row],[MatchID]])&gt;0,"Ya","Tidak")</f>
        <v>Tidak</v>
      </c>
      <c r="J626" s="8"/>
    </row>
    <row r="627" spans="7:10" x14ac:dyDescent="0.25">
      <c r="G627" s="8" t="str">
        <f>IF(Buku_Bank[[#This Row],[Debet]]&gt;0,"Setoran",IF(Buku_Bank[[#This Row],[Kredit]]&gt;0,"Penarikan",""))</f>
        <v/>
      </c>
      <c r="H627" s="8" t="str">
        <f>IF(COUNTIF(Statement_Bank[MatchID],Buku_Bank[[#This Row],[MatchID]])&gt;0,"Ya","Tidak")</f>
        <v>Tidak</v>
      </c>
      <c r="J627" s="8"/>
    </row>
    <row r="628" spans="7:10" x14ac:dyDescent="0.25">
      <c r="G628" s="8" t="str">
        <f>IF(Buku_Bank[[#This Row],[Debet]]&gt;0,"Setoran",IF(Buku_Bank[[#This Row],[Kredit]]&gt;0,"Penarikan",""))</f>
        <v/>
      </c>
      <c r="H628" s="8" t="str">
        <f>IF(COUNTIF(Statement_Bank[MatchID],Buku_Bank[[#This Row],[MatchID]])&gt;0,"Ya","Tidak")</f>
        <v>Tidak</v>
      </c>
      <c r="J628" s="8"/>
    </row>
    <row r="629" spans="7:10" x14ac:dyDescent="0.25">
      <c r="G629" s="8" t="str">
        <f>IF(Buku_Bank[[#This Row],[Debet]]&gt;0,"Setoran",IF(Buku_Bank[[#This Row],[Kredit]]&gt;0,"Penarikan",""))</f>
        <v/>
      </c>
      <c r="H629" s="8" t="str">
        <f>IF(COUNTIF(Statement_Bank[MatchID],Buku_Bank[[#This Row],[MatchID]])&gt;0,"Ya","Tidak")</f>
        <v>Tidak</v>
      </c>
      <c r="J629" s="8"/>
    </row>
    <row r="630" spans="7:10" x14ac:dyDescent="0.25">
      <c r="G630" s="8" t="str">
        <f>IF(Buku_Bank[[#This Row],[Debet]]&gt;0,"Setoran",IF(Buku_Bank[[#This Row],[Kredit]]&gt;0,"Penarikan",""))</f>
        <v/>
      </c>
      <c r="H630" s="8" t="str">
        <f>IF(COUNTIF(Statement_Bank[MatchID],Buku_Bank[[#This Row],[MatchID]])&gt;0,"Ya","Tidak")</f>
        <v>Tidak</v>
      </c>
      <c r="J630" s="8"/>
    </row>
    <row r="631" spans="7:10" x14ac:dyDescent="0.25">
      <c r="G631" s="8" t="str">
        <f>IF(Buku_Bank[[#This Row],[Debet]]&gt;0,"Setoran",IF(Buku_Bank[[#This Row],[Kredit]]&gt;0,"Penarikan",""))</f>
        <v/>
      </c>
      <c r="H631" s="8" t="str">
        <f>IF(COUNTIF(Statement_Bank[MatchID],Buku_Bank[[#This Row],[MatchID]])&gt;0,"Ya","Tidak")</f>
        <v>Tidak</v>
      </c>
      <c r="J631" s="8"/>
    </row>
    <row r="632" spans="7:10" x14ac:dyDescent="0.25">
      <c r="G632" s="8" t="str">
        <f>IF(Buku_Bank[[#This Row],[Debet]]&gt;0,"Setoran",IF(Buku_Bank[[#This Row],[Kredit]]&gt;0,"Penarikan",""))</f>
        <v/>
      </c>
      <c r="H632" s="8" t="str">
        <f>IF(COUNTIF(Statement_Bank[MatchID],Buku_Bank[[#This Row],[MatchID]])&gt;0,"Ya","Tidak")</f>
        <v>Tidak</v>
      </c>
      <c r="J632" s="8"/>
    </row>
    <row r="633" spans="7:10" x14ac:dyDescent="0.25">
      <c r="G633" s="8" t="str">
        <f>IF(Buku_Bank[[#This Row],[Debet]]&gt;0,"Setoran",IF(Buku_Bank[[#This Row],[Kredit]]&gt;0,"Penarikan",""))</f>
        <v/>
      </c>
      <c r="H633" s="8" t="str">
        <f>IF(COUNTIF(Statement_Bank[MatchID],Buku_Bank[[#This Row],[MatchID]])&gt;0,"Ya","Tidak")</f>
        <v>Tidak</v>
      </c>
      <c r="J633" s="8"/>
    </row>
    <row r="634" spans="7:10" x14ac:dyDescent="0.25">
      <c r="G634" s="8" t="str">
        <f>IF(Buku_Bank[[#This Row],[Debet]]&gt;0,"Setoran",IF(Buku_Bank[[#This Row],[Kredit]]&gt;0,"Penarikan",""))</f>
        <v/>
      </c>
      <c r="H634" s="8" t="str">
        <f>IF(COUNTIF(Statement_Bank[MatchID],Buku_Bank[[#This Row],[MatchID]])&gt;0,"Ya","Tidak")</f>
        <v>Tidak</v>
      </c>
      <c r="J634" s="8"/>
    </row>
    <row r="635" spans="7:10" x14ac:dyDescent="0.25">
      <c r="G635" s="8" t="str">
        <f>IF(Buku_Bank[[#This Row],[Debet]]&gt;0,"Setoran",IF(Buku_Bank[[#This Row],[Kredit]]&gt;0,"Penarikan",""))</f>
        <v/>
      </c>
      <c r="H635" s="8" t="str">
        <f>IF(COUNTIF(Statement_Bank[MatchID],Buku_Bank[[#This Row],[MatchID]])&gt;0,"Ya","Tidak")</f>
        <v>Tidak</v>
      </c>
      <c r="J635" s="8"/>
    </row>
    <row r="636" spans="7:10" x14ac:dyDescent="0.25">
      <c r="G636" s="8" t="str">
        <f>IF(Buku_Bank[[#This Row],[Debet]]&gt;0,"Setoran",IF(Buku_Bank[[#This Row],[Kredit]]&gt;0,"Penarikan",""))</f>
        <v/>
      </c>
      <c r="H636" s="8" t="str">
        <f>IF(COUNTIF(Statement_Bank[MatchID],Buku_Bank[[#This Row],[MatchID]])&gt;0,"Ya","Tidak")</f>
        <v>Tidak</v>
      </c>
      <c r="J636" s="8"/>
    </row>
    <row r="637" spans="7:10" x14ac:dyDescent="0.25">
      <c r="G637" s="8" t="str">
        <f>IF(Buku_Bank[[#This Row],[Debet]]&gt;0,"Setoran",IF(Buku_Bank[[#This Row],[Kredit]]&gt;0,"Penarikan",""))</f>
        <v/>
      </c>
      <c r="H637" s="8" t="str">
        <f>IF(COUNTIF(Statement_Bank[MatchID],Buku_Bank[[#This Row],[MatchID]])&gt;0,"Ya","Tidak")</f>
        <v>Tidak</v>
      </c>
      <c r="J637" s="8"/>
    </row>
    <row r="638" spans="7:10" x14ac:dyDescent="0.25">
      <c r="G638" s="8" t="str">
        <f>IF(Buku_Bank[[#This Row],[Debet]]&gt;0,"Setoran",IF(Buku_Bank[[#This Row],[Kredit]]&gt;0,"Penarikan",""))</f>
        <v/>
      </c>
      <c r="H638" s="8" t="str">
        <f>IF(COUNTIF(Statement_Bank[MatchID],Buku_Bank[[#This Row],[MatchID]])&gt;0,"Ya","Tidak")</f>
        <v>Tidak</v>
      </c>
      <c r="J638" s="8"/>
    </row>
    <row r="639" spans="7:10" x14ac:dyDescent="0.25">
      <c r="G639" s="8" t="str">
        <f>IF(Buku_Bank[[#This Row],[Debet]]&gt;0,"Setoran",IF(Buku_Bank[[#This Row],[Kredit]]&gt;0,"Penarikan",""))</f>
        <v/>
      </c>
      <c r="H639" s="8" t="str">
        <f>IF(COUNTIF(Statement_Bank[MatchID],Buku_Bank[[#This Row],[MatchID]])&gt;0,"Ya","Tidak")</f>
        <v>Tidak</v>
      </c>
      <c r="J639" s="8"/>
    </row>
    <row r="640" spans="7:10" x14ac:dyDescent="0.25">
      <c r="G640" s="8" t="str">
        <f>IF(Buku_Bank[[#This Row],[Debet]]&gt;0,"Setoran",IF(Buku_Bank[[#This Row],[Kredit]]&gt;0,"Penarikan",""))</f>
        <v/>
      </c>
      <c r="H640" s="8" t="str">
        <f>IF(COUNTIF(Statement_Bank[MatchID],Buku_Bank[[#This Row],[MatchID]])&gt;0,"Ya","Tidak")</f>
        <v>Tidak</v>
      </c>
      <c r="J640" s="8"/>
    </row>
    <row r="641" spans="7:10" x14ac:dyDescent="0.25">
      <c r="G641" s="8" t="str">
        <f>IF(Buku_Bank[[#This Row],[Debet]]&gt;0,"Setoran",IF(Buku_Bank[[#This Row],[Kredit]]&gt;0,"Penarikan",""))</f>
        <v/>
      </c>
      <c r="H641" s="8" t="str">
        <f>IF(COUNTIF(Statement_Bank[MatchID],Buku_Bank[[#This Row],[MatchID]])&gt;0,"Ya","Tidak")</f>
        <v>Tidak</v>
      </c>
      <c r="J641" s="8"/>
    </row>
    <row r="642" spans="7:10" x14ac:dyDescent="0.25">
      <c r="G642" s="8" t="str">
        <f>IF(Buku_Bank[[#This Row],[Debet]]&gt;0,"Setoran",IF(Buku_Bank[[#This Row],[Kredit]]&gt;0,"Penarikan",""))</f>
        <v/>
      </c>
      <c r="H642" s="8" t="str">
        <f>IF(COUNTIF(Statement_Bank[MatchID],Buku_Bank[[#This Row],[MatchID]])&gt;0,"Ya","Tidak")</f>
        <v>Tidak</v>
      </c>
      <c r="J642" s="8"/>
    </row>
    <row r="643" spans="7:10" x14ac:dyDescent="0.25">
      <c r="G643" s="8" t="str">
        <f>IF(Buku_Bank[[#This Row],[Debet]]&gt;0,"Setoran",IF(Buku_Bank[[#This Row],[Kredit]]&gt;0,"Penarikan",""))</f>
        <v/>
      </c>
      <c r="H643" s="8" t="str">
        <f>IF(COUNTIF(Statement_Bank[MatchID],Buku_Bank[[#This Row],[MatchID]])&gt;0,"Ya","Tidak")</f>
        <v>Tidak</v>
      </c>
      <c r="J643" s="8"/>
    </row>
    <row r="644" spans="7:10" x14ac:dyDescent="0.25">
      <c r="G644" s="8" t="str">
        <f>IF(Buku_Bank[[#This Row],[Debet]]&gt;0,"Setoran",IF(Buku_Bank[[#This Row],[Kredit]]&gt;0,"Penarikan",""))</f>
        <v/>
      </c>
      <c r="H644" s="8" t="str">
        <f>IF(COUNTIF(Statement_Bank[MatchID],Buku_Bank[[#This Row],[MatchID]])&gt;0,"Ya","Tidak")</f>
        <v>Tidak</v>
      </c>
      <c r="J644" s="8"/>
    </row>
    <row r="645" spans="7:10" x14ac:dyDescent="0.25">
      <c r="G645" s="8" t="str">
        <f>IF(Buku_Bank[[#This Row],[Debet]]&gt;0,"Setoran",IF(Buku_Bank[[#This Row],[Kredit]]&gt;0,"Penarikan",""))</f>
        <v/>
      </c>
      <c r="H645" s="8" t="str">
        <f>IF(COUNTIF(Statement_Bank[MatchID],Buku_Bank[[#This Row],[MatchID]])&gt;0,"Ya","Tidak")</f>
        <v>Tidak</v>
      </c>
      <c r="J645" s="8"/>
    </row>
    <row r="646" spans="7:10" x14ac:dyDescent="0.25">
      <c r="G646" s="8" t="str">
        <f>IF(Buku_Bank[[#This Row],[Debet]]&gt;0,"Setoran",IF(Buku_Bank[[#This Row],[Kredit]]&gt;0,"Penarikan",""))</f>
        <v/>
      </c>
      <c r="H646" s="8" t="str">
        <f>IF(COUNTIF(Statement_Bank[MatchID],Buku_Bank[[#This Row],[MatchID]])&gt;0,"Ya","Tidak")</f>
        <v>Tidak</v>
      </c>
      <c r="J646" s="8"/>
    </row>
    <row r="647" spans="7:10" x14ac:dyDescent="0.25">
      <c r="G647" s="8" t="str">
        <f>IF(Buku_Bank[[#This Row],[Debet]]&gt;0,"Setoran",IF(Buku_Bank[[#This Row],[Kredit]]&gt;0,"Penarikan",""))</f>
        <v/>
      </c>
      <c r="H647" s="8" t="str">
        <f>IF(COUNTIF(Statement_Bank[MatchID],Buku_Bank[[#This Row],[MatchID]])&gt;0,"Ya","Tidak")</f>
        <v>Tidak</v>
      </c>
      <c r="J647" s="8"/>
    </row>
    <row r="648" spans="7:10" x14ac:dyDescent="0.25">
      <c r="G648" s="8" t="str">
        <f>IF(Buku_Bank[[#This Row],[Debet]]&gt;0,"Setoran",IF(Buku_Bank[[#This Row],[Kredit]]&gt;0,"Penarikan",""))</f>
        <v/>
      </c>
      <c r="H648" s="8" t="str">
        <f>IF(COUNTIF(Statement_Bank[MatchID],Buku_Bank[[#This Row],[MatchID]])&gt;0,"Ya","Tidak")</f>
        <v>Tidak</v>
      </c>
      <c r="J648" s="8"/>
    </row>
    <row r="649" spans="7:10" x14ac:dyDescent="0.25">
      <c r="G649" s="8" t="str">
        <f>IF(Buku_Bank[[#This Row],[Debet]]&gt;0,"Setoran",IF(Buku_Bank[[#This Row],[Kredit]]&gt;0,"Penarikan",""))</f>
        <v/>
      </c>
      <c r="H649" s="8" t="str">
        <f>IF(COUNTIF(Statement_Bank[MatchID],Buku_Bank[[#This Row],[MatchID]])&gt;0,"Ya","Tidak")</f>
        <v>Tidak</v>
      </c>
      <c r="J649" s="8"/>
    </row>
    <row r="650" spans="7:10" x14ac:dyDescent="0.25">
      <c r="G650" s="8" t="str">
        <f>IF(Buku_Bank[[#This Row],[Debet]]&gt;0,"Setoran",IF(Buku_Bank[[#This Row],[Kredit]]&gt;0,"Penarikan",""))</f>
        <v/>
      </c>
      <c r="H650" s="8" t="str">
        <f>IF(COUNTIF(Statement_Bank[MatchID],Buku_Bank[[#This Row],[MatchID]])&gt;0,"Ya","Tidak")</f>
        <v>Tidak</v>
      </c>
      <c r="J650" s="8"/>
    </row>
    <row r="651" spans="7:10" x14ac:dyDescent="0.25">
      <c r="G651" s="8" t="str">
        <f>IF(Buku_Bank[[#This Row],[Debet]]&gt;0,"Setoran",IF(Buku_Bank[[#This Row],[Kredit]]&gt;0,"Penarikan",""))</f>
        <v/>
      </c>
      <c r="H651" s="8" t="str">
        <f>IF(COUNTIF(Statement_Bank[MatchID],Buku_Bank[[#This Row],[MatchID]])&gt;0,"Ya","Tidak")</f>
        <v>Tidak</v>
      </c>
      <c r="J651" s="8"/>
    </row>
    <row r="652" spans="7:10" x14ac:dyDescent="0.25">
      <c r="G652" s="8" t="str">
        <f>IF(Buku_Bank[[#This Row],[Debet]]&gt;0,"Setoran",IF(Buku_Bank[[#This Row],[Kredit]]&gt;0,"Penarikan",""))</f>
        <v/>
      </c>
      <c r="H652" s="8" t="str">
        <f>IF(COUNTIF(Statement_Bank[MatchID],Buku_Bank[[#This Row],[MatchID]])&gt;0,"Ya","Tidak")</f>
        <v>Tidak</v>
      </c>
      <c r="J652" s="8"/>
    </row>
    <row r="653" spans="7:10" x14ac:dyDescent="0.25">
      <c r="G653" s="8" t="str">
        <f>IF(Buku_Bank[[#This Row],[Debet]]&gt;0,"Setoran",IF(Buku_Bank[[#This Row],[Kredit]]&gt;0,"Penarikan",""))</f>
        <v/>
      </c>
      <c r="H653" s="8" t="str">
        <f>IF(COUNTIF(Statement_Bank[MatchID],Buku_Bank[[#This Row],[MatchID]])&gt;0,"Ya","Tidak")</f>
        <v>Tidak</v>
      </c>
      <c r="J653" s="8"/>
    </row>
    <row r="654" spans="7:10" x14ac:dyDescent="0.25">
      <c r="G654" s="8" t="str">
        <f>IF(Buku_Bank[[#This Row],[Debet]]&gt;0,"Setoran",IF(Buku_Bank[[#This Row],[Kredit]]&gt;0,"Penarikan",""))</f>
        <v/>
      </c>
      <c r="H654" s="8" t="str">
        <f>IF(COUNTIF(Statement_Bank[MatchID],Buku_Bank[[#This Row],[MatchID]])&gt;0,"Ya","Tidak")</f>
        <v>Tidak</v>
      </c>
      <c r="J654" s="8"/>
    </row>
    <row r="655" spans="7:10" x14ac:dyDescent="0.25">
      <c r="G655" s="8" t="str">
        <f>IF(Buku_Bank[[#This Row],[Debet]]&gt;0,"Setoran",IF(Buku_Bank[[#This Row],[Kredit]]&gt;0,"Penarikan",""))</f>
        <v/>
      </c>
      <c r="H655" s="8" t="str">
        <f>IF(COUNTIF(Statement_Bank[MatchID],Buku_Bank[[#This Row],[MatchID]])&gt;0,"Ya","Tidak")</f>
        <v>Tidak</v>
      </c>
      <c r="J655" s="8"/>
    </row>
    <row r="656" spans="7:10" x14ac:dyDescent="0.25">
      <c r="G656" s="8" t="str">
        <f>IF(Buku_Bank[[#This Row],[Debet]]&gt;0,"Setoran",IF(Buku_Bank[[#This Row],[Kredit]]&gt;0,"Penarikan",""))</f>
        <v/>
      </c>
      <c r="H656" s="8" t="str">
        <f>IF(COUNTIF(Statement_Bank[MatchID],Buku_Bank[[#This Row],[MatchID]])&gt;0,"Ya","Tidak")</f>
        <v>Tidak</v>
      </c>
      <c r="J656" s="8"/>
    </row>
    <row r="657" spans="7:10" x14ac:dyDescent="0.25">
      <c r="G657" s="8" t="str">
        <f>IF(Buku_Bank[[#This Row],[Debet]]&gt;0,"Setoran",IF(Buku_Bank[[#This Row],[Kredit]]&gt;0,"Penarikan",""))</f>
        <v/>
      </c>
      <c r="H657" s="8" t="str">
        <f>IF(COUNTIF(Statement_Bank[MatchID],Buku_Bank[[#This Row],[MatchID]])&gt;0,"Ya","Tidak")</f>
        <v>Tidak</v>
      </c>
      <c r="J657" s="8"/>
    </row>
    <row r="658" spans="7:10" x14ac:dyDescent="0.25">
      <c r="G658" s="8" t="str">
        <f>IF(Buku_Bank[[#This Row],[Debet]]&gt;0,"Setoran",IF(Buku_Bank[[#This Row],[Kredit]]&gt;0,"Penarikan",""))</f>
        <v/>
      </c>
      <c r="H658" s="8" t="str">
        <f>IF(COUNTIF(Statement_Bank[MatchID],Buku_Bank[[#This Row],[MatchID]])&gt;0,"Ya","Tidak")</f>
        <v>Tidak</v>
      </c>
      <c r="J658" s="8"/>
    </row>
    <row r="659" spans="7:10" x14ac:dyDescent="0.25">
      <c r="G659" s="8" t="str">
        <f>IF(Buku_Bank[[#This Row],[Debet]]&gt;0,"Setoran",IF(Buku_Bank[[#This Row],[Kredit]]&gt;0,"Penarikan",""))</f>
        <v/>
      </c>
      <c r="H659" s="8" t="str">
        <f>IF(COUNTIF(Statement_Bank[MatchID],Buku_Bank[[#This Row],[MatchID]])&gt;0,"Ya","Tidak")</f>
        <v>Tidak</v>
      </c>
      <c r="J659" s="8"/>
    </row>
    <row r="660" spans="7:10" x14ac:dyDescent="0.25">
      <c r="G660" s="8" t="str">
        <f>IF(Buku_Bank[[#This Row],[Debet]]&gt;0,"Setoran",IF(Buku_Bank[[#This Row],[Kredit]]&gt;0,"Penarikan",""))</f>
        <v/>
      </c>
      <c r="H660" s="8" t="str">
        <f>IF(COUNTIF(Statement_Bank[MatchID],Buku_Bank[[#This Row],[MatchID]])&gt;0,"Ya","Tidak")</f>
        <v>Tidak</v>
      </c>
      <c r="J660" s="8"/>
    </row>
    <row r="661" spans="7:10" x14ac:dyDescent="0.25">
      <c r="G661" s="8" t="str">
        <f>IF(Buku_Bank[[#This Row],[Debet]]&gt;0,"Setoran",IF(Buku_Bank[[#This Row],[Kredit]]&gt;0,"Penarikan",""))</f>
        <v/>
      </c>
      <c r="H661" s="8" t="str">
        <f>IF(COUNTIF(Statement_Bank[MatchID],Buku_Bank[[#This Row],[MatchID]])&gt;0,"Ya","Tidak")</f>
        <v>Tidak</v>
      </c>
      <c r="J661" s="8"/>
    </row>
    <row r="662" spans="7:10" x14ac:dyDescent="0.25">
      <c r="G662" s="8" t="str">
        <f>IF(Buku_Bank[[#This Row],[Debet]]&gt;0,"Setoran",IF(Buku_Bank[[#This Row],[Kredit]]&gt;0,"Penarikan",""))</f>
        <v/>
      </c>
      <c r="H662" s="8" t="str">
        <f>IF(COUNTIF(Statement_Bank[MatchID],Buku_Bank[[#This Row],[MatchID]])&gt;0,"Ya","Tidak")</f>
        <v>Tidak</v>
      </c>
      <c r="J662" s="8"/>
    </row>
    <row r="663" spans="7:10" x14ac:dyDescent="0.25">
      <c r="G663" s="8" t="str">
        <f>IF(Buku_Bank[[#This Row],[Debet]]&gt;0,"Setoran",IF(Buku_Bank[[#This Row],[Kredit]]&gt;0,"Penarikan",""))</f>
        <v/>
      </c>
      <c r="H663" s="8" t="str">
        <f>IF(COUNTIF(Statement_Bank[MatchID],Buku_Bank[[#This Row],[MatchID]])&gt;0,"Ya","Tidak")</f>
        <v>Tidak</v>
      </c>
      <c r="J663" s="8"/>
    </row>
    <row r="664" spans="7:10" x14ac:dyDescent="0.25">
      <c r="G664" s="8" t="str">
        <f>IF(Buku_Bank[[#This Row],[Debet]]&gt;0,"Setoran",IF(Buku_Bank[[#This Row],[Kredit]]&gt;0,"Penarikan",""))</f>
        <v/>
      </c>
      <c r="H664" s="8" t="str">
        <f>IF(COUNTIF(Statement_Bank[MatchID],Buku_Bank[[#This Row],[MatchID]])&gt;0,"Ya","Tidak")</f>
        <v>Tidak</v>
      </c>
      <c r="J664" s="8"/>
    </row>
    <row r="665" spans="7:10" x14ac:dyDescent="0.25">
      <c r="G665" s="8" t="str">
        <f>IF(Buku_Bank[[#This Row],[Debet]]&gt;0,"Setoran",IF(Buku_Bank[[#This Row],[Kredit]]&gt;0,"Penarikan",""))</f>
        <v/>
      </c>
      <c r="H665" s="8" t="str">
        <f>IF(COUNTIF(Statement_Bank[MatchID],Buku_Bank[[#This Row],[MatchID]])&gt;0,"Ya","Tidak")</f>
        <v>Tidak</v>
      </c>
      <c r="J665" s="8"/>
    </row>
    <row r="666" spans="7:10" x14ac:dyDescent="0.25">
      <c r="G666" s="8" t="str">
        <f>IF(Buku_Bank[[#This Row],[Debet]]&gt;0,"Setoran",IF(Buku_Bank[[#This Row],[Kredit]]&gt;0,"Penarikan",""))</f>
        <v/>
      </c>
      <c r="H666" s="8" t="str">
        <f>IF(COUNTIF(Statement_Bank[MatchID],Buku_Bank[[#This Row],[MatchID]])&gt;0,"Ya","Tidak")</f>
        <v>Tidak</v>
      </c>
      <c r="J666" s="8"/>
    </row>
    <row r="667" spans="7:10" x14ac:dyDescent="0.25">
      <c r="G667" s="8" t="str">
        <f>IF(Buku_Bank[[#This Row],[Debet]]&gt;0,"Setoran",IF(Buku_Bank[[#This Row],[Kredit]]&gt;0,"Penarikan",""))</f>
        <v/>
      </c>
      <c r="H667" s="8" t="str">
        <f>IF(COUNTIF(Statement_Bank[MatchID],Buku_Bank[[#This Row],[MatchID]])&gt;0,"Ya","Tidak")</f>
        <v>Tidak</v>
      </c>
      <c r="J667" s="8"/>
    </row>
    <row r="668" spans="7:10" x14ac:dyDescent="0.25">
      <c r="G668" s="8" t="str">
        <f>IF(Buku_Bank[[#This Row],[Debet]]&gt;0,"Setoran",IF(Buku_Bank[[#This Row],[Kredit]]&gt;0,"Penarikan",""))</f>
        <v/>
      </c>
      <c r="H668" s="8" t="str">
        <f>IF(COUNTIF(Statement_Bank[MatchID],Buku_Bank[[#This Row],[MatchID]])&gt;0,"Ya","Tidak")</f>
        <v>Tidak</v>
      </c>
      <c r="J668" s="8"/>
    </row>
    <row r="669" spans="7:10" x14ac:dyDescent="0.25">
      <c r="G669" s="8" t="str">
        <f>IF(Buku_Bank[[#This Row],[Debet]]&gt;0,"Setoran",IF(Buku_Bank[[#This Row],[Kredit]]&gt;0,"Penarikan",""))</f>
        <v/>
      </c>
      <c r="H669" s="8" t="str">
        <f>IF(COUNTIF(Statement_Bank[MatchID],Buku_Bank[[#This Row],[MatchID]])&gt;0,"Ya","Tidak")</f>
        <v>Tidak</v>
      </c>
      <c r="J669" s="8"/>
    </row>
    <row r="670" spans="7:10" x14ac:dyDescent="0.25">
      <c r="G670" s="8" t="str">
        <f>IF(Buku_Bank[[#This Row],[Debet]]&gt;0,"Setoran",IF(Buku_Bank[[#This Row],[Kredit]]&gt;0,"Penarikan",""))</f>
        <v/>
      </c>
      <c r="H670" s="8" t="str">
        <f>IF(COUNTIF(Statement_Bank[MatchID],Buku_Bank[[#This Row],[MatchID]])&gt;0,"Ya","Tidak")</f>
        <v>Tidak</v>
      </c>
      <c r="J670" s="8"/>
    </row>
    <row r="671" spans="7:10" x14ac:dyDescent="0.25">
      <c r="G671" s="8" t="str">
        <f>IF(Buku_Bank[[#This Row],[Debet]]&gt;0,"Setoran",IF(Buku_Bank[[#This Row],[Kredit]]&gt;0,"Penarikan",""))</f>
        <v/>
      </c>
      <c r="H671" s="8" t="str">
        <f>IF(COUNTIF(Statement_Bank[MatchID],Buku_Bank[[#This Row],[MatchID]])&gt;0,"Ya","Tidak")</f>
        <v>Tidak</v>
      </c>
      <c r="J671" s="8"/>
    </row>
    <row r="672" spans="7:10" x14ac:dyDescent="0.25">
      <c r="G672" s="8" t="str">
        <f>IF(Buku_Bank[[#This Row],[Debet]]&gt;0,"Setoran",IF(Buku_Bank[[#This Row],[Kredit]]&gt;0,"Penarikan",""))</f>
        <v/>
      </c>
      <c r="H672" s="8" t="str">
        <f>IF(COUNTIF(Statement_Bank[MatchID],Buku_Bank[[#This Row],[MatchID]])&gt;0,"Ya","Tidak")</f>
        <v>Tidak</v>
      </c>
      <c r="J672" s="8"/>
    </row>
    <row r="673" spans="7:10" x14ac:dyDescent="0.25">
      <c r="G673" s="8" t="str">
        <f>IF(Buku_Bank[[#This Row],[Debet]]&gt;0,"Setoran",IF(Buku_Bank[[#This Row],[Kredit]]&gt;0,"Penarikan",""))</f>
        <v/>
      </c>
      <c r="H673" s="8" t="str">
        <f>IF(COUNTIF(Statement_Bank[MatchID],Buku_Bank[[#This Row],[MatchID]])&gt;0,"Ya","Tidak")</f>
        <v>Tidak</v>
      </c>
      <c r="J673" s="8"/>
    </row>
    <row r="674" spans="7:10" x14ac:dyDescent="0.25">
      <c r="G674" s="8" t="str">
        <f>IF(Buku_Bank[[#This Row],[Debet]]&gt;0,"Setoran",IF(Buku_Bank[[#This Row],[Kredit]]&gt;0,"Penarikan",""))</f>
        <v/>
      </c>
      <c r="H674" s="8" t="str">
        <f>IF(COUNTIF(Statement_Bank[MatchID],Buku_Bank[[#This Row],[MatchID]])&gt;0,"Ya","Tidak")</f>
        <v>Tidak</v>
      </c>
      <c r="J674" s="8"/>
    </row>
    <row r="675" spans="7:10" x14ac:dyDescent="0.25">
      <c r="G675" s="8" t="str">
        <f>IF(Buku_Bank[[#This Row],[Debet]]&gt;0,"Setoran",IF(Buku_Bank[[#This Row],[Kredit]]&gt;0,"Penarikan",""))</f>
        <v/>
      </c>
      <c r="H675" s="8" t="str">
        <f>IF(COUNTIF(Statement_Bank[MatchID],Buku_Bank[[#This Row],[MatchID]])&gt;0,"Ya","Tidak")</f>
        <v>Tidak</v>
      </c>
      <c r="J675" s="8"/>
    </row>
    <row r="676" spans="7:10" x14ac:dyDescent="0.25">
      <c r="G676" s="8" t="str">
        <f>IF(Buku_Bank[[#This Row],[Debet]]&gt;0,"Setoran",IF(Buku_Bank[[#This Row],[Kredit]]&gt;0,"Penarikan",""))</f>
        <v/>
      </c>
      <c r="H676" s="8" t="str">
        <f>IF(COUNTIF(Statement_Bank[MatchID],Buku_Bank[[#This Row],[MatchID]])&gt;0,"Ya","Tidak")</f>
        <v>Tidak</v>
      </c>
      <c r="J676" s="8"/>
    </row>
    <row r="677" spans="7:10" x14ac:dyDescent="0.25">
      <c r="G677" s="8" t="str">
        <f>IF(Buku_Bank[[#This Row],[Debet]]&gt;0,"Setoran",IF(Buku_Bank[[#This Row],[Kredit]]&gt;0,"Penarikan",""))</f>
        <v/>
      </c>
      <c r="H677" s="8" t="str">
        <f>IF(COUNTIF(Statement_Bank[MatchID],Buku_Bank[[#This Row],[MatchID]])&gt;0,"Ya","Tidak")</f>
        <v>Tidak</v>
      </c>
      <c r="J677" s="8"/>
    </row>
    <row r="678" spans="7:10" x14ac:dyDescent="0.25">
      <c r="G678" s="8" t="str">
        <f>IF(Buku_Bank[[#This Row],[Debet]]&gt;0,"Setoran",IF(Buku_Bank[[#This Row],[Kredit]]&gt;0,"Penarikan",""))</f>
        <v/>
      </c>
      <c r="H678" s="8" t="str">
        <f>IF(COUNTIF(Statement_Bank[MatchID],Buku_Bank[[#This Row],[MatchID]])&gt;0,"Ya","Tidak")</f>
        <v>Tidak</v>
      </c>
      <c r="J678" s="8"/>
    </row>
    <row r="679" spans="7:10" x14ac:dyDescent="0.25">
      <c r="G679" s="8" t="str">
        <f>IF(Buku_Bank[[#This Row],[Debet]]&gt;0,"Setoran",IF(Buku_Bank[[#This Row],[Kredit]]&gt;0,"Penarikan",""))</f>
        <v/>
      </c>
      <c r="H679" s="8" t="str">
        <f>IF(COUNTIF(Statement_Bank[MatchID],Buku_Bank[[#This Row],[MatchID]])&gt;0,"Ya","Tidak")</f>
        <v>Tidak</v>
      </c>
      <c r="J679" s="8"/>
    </row>
    <row r="680" spans="7:10" x14ac:dyDescent="0.25">
      <c r="G680" s="8" t="str">
        <f>IF(Buku_Bank[[#This Row],[Debet]]&gt;0,"Setoran",IF(Buku_Bank[[#This Row],[Kredit]]&gt;0,"Penarikan",""))</f>
        <v/>
      </c>
      <c r="H680" s="8" t="str">
        <f>IF(COUNTIF(Statement_Bank[MatchID],Buku_Bank[[#This Row],[MatchID]])&gt;0,"Ya","Tidak")</f>
        <v>Tidak</v>
      </c>
      <c r="J680" s="8"/>
    </row>
    <row r="681" spans="7:10" x14ac:dyDescent="0.25">
      <c r="G681" s="8" t="str">
        <f>IF(Buku_Bank[[#This Row],[Debet]]&gt;0,"Setoran",IF(Buku_Bank[[#This Row],[Kredit]]&gt;0,"Penarikan",""))</f>
        <v/>
      </c>
      <c r="H681" s="8" t="str">
        <f>IF(COUNTIF(Statement_Bank[MatchID],Buku_Bank[[#This Row],[MatchID]])&gt;0,"Ya","Tidak")</f>
        <v>Tidak</v>
      </c>
      <c r="J681" s="8"/>
    </row>
    <row r="682" spans="7:10" x14ac:dyDescent="0.25">
      <c r="G682" s="8" t="str">
        <f>IF(Buku_Bank[[#This Row],[Debet]]&gt;0,"Setoran",IF(Buku_Bank[[#This Row],[Kredit]]&gt;0,"Penarikan",""))</f>
        <v/>
      </c>
      <c r="H682" s="8" t="str">
        <f>IF(COUNTIF(Statement_Bank[MatchID],Buku_Bank[[#This Row],[MatchID]])&gt;0,"Ya","Tidak")</f>
        <v>Tidak</v>
      </c>
      <c r="J682" s="8"/>
    </row>
    <row r="683" spans="7:10" x14ac:dyDescent="0.25">
      <c r="G683" s="8" t="str">
        <f>IF(Buku_Bank[[#This Row],[Debet]]&gt;0,"Setoran",IF(Buku_Bank[[#This Row],[Kredit]]&gt;0,"Penarikan",""))</f>
        <v/>
      </c>
      <c r="H683" s="8" t="str">
        <f>IF(COUNTIF(Statement_Bank[MatchID],Buku_Bank[[#This Row],[MatchID]])&gt;0,"Ya","Tidak")</f>
        <v>Tidak</v>
      </c>
      <c r="J683" s="8"/>
    </row>
    <row r="684" spans="7:10" x14ac:dyDescent="0.25">
      <c r="G684" s="8" t="str">
        <f>IF(Buku_Bank[[#This Row],[Debet]]&gt;0,"Setoran",IF(Buku_Bank[[#This Row],[Kredit]]&gt;0,"Penarikan",""))</f>
        <v/>
      </c>
      <c r="H684" s="8" t="str">
        <f>IF(COUNTIF(Statement_Bank[MatchID],Buku_Bank[[#This Row],[MatchID]])&gt;0,"Ya","Tidak")</f>
        <v>Tidak</v>
      </c>
      <c r="J684" s="8"/>
    </row>
    <row r="685" spans="7:10" x14ac:dyDescent="0.25">
      <c r="G685" s="8" t="str">
        <f>IF(Buku_Bank[[#This Row],[Debet]]&gt;0,"Setoran",IF(Buku_Bank[[#This Row],[Kredit]]&gt;0,"Penarikan",""))</f>
        <v/>
      </c>
      <c r="H685" s="8" t="str">
        <f>IF(COUNTIF(Statement_Bank[MatchID],Buku_Bank[[#This Row],[MatchID]])&gt;0,"Ya","Tidak")</f>
        <v>Tidak</v>
      </c>
      <c r="J685" s="8"/>
    </row>
    <row r="686" spans="7:10" x14ac:dyDescent="0.25">
      <c r="G686" s="8" t="str">
        <f>IF(Buku_Bank[[#This Row],[Debet]]&gt;0,"Setoran",IF(Buku_Bank[[#This Row],[Kredit]]&gt;0,"Penarikan",""))</f>
        <v/>
      </c>
      <c r="H686" s="8" t="str">
        <f>IF(COUNTIF(Statement_Bank[MatchID],Buku_Bank[[#This Row],[MatchID]])&gt;0,"Ya","Tidak")</f>
        <v>Tidak</v>
      </c>
      <c r="J686" s="8"/>
    </row>
    <row r="687" spans="7:10" x14ac:dyDescent="0.25">
      <c r="G687" s="8" t="str">
        <f>IF(Buku_Bank[[#This Row],[Debet]]&gt;0,"Setoran",IF(Buku_Bank[[#This Row],[Kredit]]&gt;0,"Penarikan",""))</f>
        <v/>
      </c>
      <c r="H687" s="8" t="str">
        <f>IF(COUNTIF(Statement_Bank[MatchID],Buku_Bank[[#This Row],[MatchID]])&gt;0,"Ya","Tidak")</f>
        <v>Tidak</v>
      </c>
      <c r="J687" s="8"/>
    </row>
    <row r="688" spans="7:10" x14ac:dyDescent="0.25">
      <c r="G688" s="8" t="str">
        <f>IF(Buku_Bank[[#This Row],[Debet]]&gt;0,"Setoran",IF(Buku_Bank[[#This Row],[Kredit]]&gt;0,"Penarikan",""))</f>
        <v/>
      </c>
      <c r="H688" s="8" t="str">
        <f>IF(COUNTIF(Statement_Bank[MatchID],Buku_Bank[[#This Row],[MatchID]])&gt;0,"Ya","Tidak")</f>
        <v>Tidak</v>
      </c>
      <c r="J688" s="8"/>
    </row>
    <row r="689" spans="7:10" x14ac:dyDescent="0.25">
      <c r="G689" s="8" t="str">
        <f>IF(Buku_Bank[[#This Row],[Debet]]&gt;0,"Setoran",IF(Buku_Bank[[#This Row],[Kredit]]&gt;0,"Penarikan",""))</f>
        <v/>
      </c>
      <c r="H689" s="8" t="str">
        <f>IF(COUNTIF(Statement_Bank[MatchID],Buku_Bank[[#This Row],[MatchID]])&gt;0,"Ya","Tidak")</f>
        <v>Tidak</v>
      </c>
      <c r="J689" s="8"/>
    </row>
    <row r="690" spans="7:10" x14ac:dyDescent="0.25">
      <c r="G690" s="8" t="str">
        <f>IF(Buku_Bank[[#This Row],[Debet]]&gt;0,"Setoran",IF(Buku_Bank[[#This Row],[Kredit]]&gt;0,"Penarikan",""))</f>
        <v/>
      </c>
      <c r="H690" s="8" t="str">
        <f>IF(COUNTIF(Statement_Bank[MatchID],Buku_Bank[[#This Row],[MatchID]])&gt;0,"Ya","Tidak")</f>
        <v>Tidak</v>
      </c>
      <c r="J690" s="8"/>
    </row>
    <row r="691" spans="7:10" x14ac:dyDescent="0.25">
      <c r="G691" s="8" t="str">
        <f>IF(Buku_Bank[[#This Row],[Debet]]&gt;0,"Setoran",IF(Buku_Bank[[#This Row],[Kredit]]&gt;0,"Penarikan",""))</f>
        <v/>
      </c>
      <c r="H691" s="8" t="str">
        <f>IF(COUNTIF(Statement_Bank[MatchID],Buku_Bank[[#This Row],[MatchID]])&gt;0,"Ya","Tidak")</f>
        <v>Tidak</v>
      </c>
      <c r="J691" s="8"/>
    </row>
    <row r="692" spans="7:10" x14ac:dyDescent="0.25">
      <c r="G692" s="8" t="str">
        <f>IF(Buku_Bank[[#This Row],[Debet]]&gt;0,"Setoran",IF(Buku_Bank[[#This Row],[Kredit]]&gt;0,"Penarikan",""))</f>
        <v/>
      </c>
      <c r="H692" s="8" t="str">
        <f>IF(COUNTIF(Statement_Bank[MatchID],Buku_Bank[[#This Row],[MatchID]])&gt;0,"Ya","Tidak")</f>
        <v>Tidak</v>
      </c>
      <c r="J692" s="8"/>
    </row>
    <row r="693" spans="7:10" x14ac:dyDescent="0.25">
      <c r="G693" s="8" t="str">
        <f>IF(Buku_Bank[[#This Row],[Debet]]&gt;0,"Setoran",IF(Buku_Bank[[#This Row],[Kredit]]&gt;0,"Penarikan",""))</f>
        <v/>
      </c>
      <c r="H693" s="8" t="str">
        <f>IF(COUNTIF(Statement_Bank[MatchID],Buku_Bank[[#This Row],[MatchID]])&gt;0,"Ya","Tidak")</f>
        <v>Tidak</v>
      </c>
      <c r="J693" s="8"/>
    </row>
    <row r="694" spans="7:10" x14ac:dyDescent="0.25">
      <c r="G694" s="8" t="str">
        <f>IF(Buku_Bank[[#This Row],[Debet]]&gt;0,"Setoran",IF(Buku_Bank[[#This Row],[Kredit]]&gt;0,"Penarikan",""))</f>
        <v/>
      </c>
      <c r="H694" s="8" t="str">
        <f>IF(COUNTIF(Statement_Bank[MatchID],Buku_Bank[[#This Row],[MatchID]])&gt;0,"Ya","Tidak")</f>
        <v>Tidak</v>
      </c>
      <c r="J694" s="8"/>
    </row>
    <row r="695" spans="7:10" x14ac:dyDescent="0.25">
      <c r="G695" s="8" t="str">
        <f>IF(Buku_Bank[[#This Row],[Debet]]&gt;0,"Setoran",IF(Buku_Bank[[#This Row],[Kredit]]&gt;0,"Penarikan",""))</f>
        <v/>
      </c>
      <c r="H695" s="8" t="str">
        <f>IF(COUNTIF(Statement_Bank[MatchID],Buku_Bank[[#This Row],[MatchID]])&gt;0,"Ya","Tidak")</f>
        <v>Tidak</v>
      </c>
      <c r="J695" s="8"/>
    </row>
    <row r="696" spans="7:10" x14ac:dyDescent="0.25">
      <c r="G696" s="8" t="str">
        <f>IF(Buku_Bank[[#This Row],[Debet]]&gt;0,"Setoran",IF(Buku_Bank[[#This Row],[Kredit]]&gt;0,"Penarikan",""))</f>
        <v/>
      </c>
      <c r="H696" s="8" t="str">
        <f>IF(COUNTIF(Statement_Bank[MatchID],Buku_Bank[[#This Row],[MatchID]])&gt;0,"Ya","Tidak")</f>
        <v>Tidak</v>
      </c>
      <c r="J696" s="8"/>
    </row>
    <row r="697" spans="7:10" x14ac:dyDescent="0.25">
      <c r="G697" s="8" t="str">
        <f>IF(Buku_Bank[[#This Row],[Debet]]&gt;0,"Setoran",IF(Buku_Bank[[#This Row],[Kredit]]&gt;0,"Penarikan",""))</f>
        <v/>
      </c>
      <c r="H697" s="8" t="str">
        <f>IF(COUNTIF(Statement_Bank[MatchID],Buku_Bank[[#This Row],[MatchID]])&gt;0,"Ya","Tidak")</f>
        <v>Tidak</v>
      </c>
      <c r="J697" s="8"/>
    </row>
    <row r="698" spans="7:10" x14ac:dyDescent="0.25">
      <c r="G698" s="8" t="str">
        <f>IF(Buku_Bank[[#This Row],[Debet]]&gt;0,"Setoran",IF(Buku_Bank[[#This Row],[Kredit]]&gt;0,"Penarikan",""))</f>
        <v/>
      </c>
      <c r="H698" s="8" t="str">
        <f>IF(COUNTIF(Statement_Bank[MatchID],Buku_Bank[[#This Row],[MatchID]])&gt;0,"Ya","Tidak")</f>
        <v>Tidak</v>
      </c>
      <c r="J698" s="8"/>
    </row>
    <row r="699" spans="7:10" x14ac:dyDescent="0.25">
      <c r="G699" s="8" t="str">
        <f>IF(Buku_Bank[[#This Row],[Debet]]&gt;0,"Setoran",IF(Buku_Bank[[#This Row],[Kredit]]&gt;0,"Penarikan",""))</f>
        <v/>
      </c>
      <c r="H699" s="8" t="str">
        <f>IF(COUNTIF(Statement_Bank[MatchID],Buku_Bank[[#This Row],[MatchID]])&gt;0,"Ya","Tidak")</f>
        <v>Tidak</v>
      </c>
      <c r="J699" s="8"/>
    </row>
    <row r="700" spans="7:10" x14ac:dyDescent="0.25">
      <c r="G700" s="8" t="str">
        <f>IF(Buku_Bank[[#This Row],[Debet]]&gt;0,"Setoran",IF(Buku_Bank[[#This Row],[Kredit]]&gt;0,"Penarikan",""))</f>
        <v/>
      </c>
      <c r="H700" s="8" t="str">
        <f>IF(COUNTIF(Statement_Bank[MatchID],Buku_Bank[[#This Row],[MatchID]])&gt;0,"Ya","Tidak")</f>
        <v>Tidak</v>
      </c>
      <c r="J700" s="8"/>
    </row>
    <row r="701" spans="7:10" x14ac:dyDescent="0.25">
      <c r="G701" s="8" t="str">
        <f>IF(Buku_Bank[[#This Row],[Debet]]&gt;0,"Setoran",IF(Buku_Bank[[#This Row],[Kredit]]&gt;0,"Penarikan",""))</f>
        <v/>
      </c>
      <c r="H701" s="8" t="str">
        <f>IF(COUNTIF(Statement_Bank[MatchID],Buku_Bank[[#This Row],[MatchID]])&gt;0,"Ya","Tidak")</f>
        <v>Tidak</v>
      </c>
      <c r="J701" s="8"/>
    </row>
    <row r="702" spans="7:10" x14ac:dyDescent="0.25">
      <c r="G702" s="8" t="str">
        <f>IF(Buku_Bank[[#This Row],[Debet]]&gt;0,"Setoran",IF(Buku_Bank[[#This Row],[Kredit]]&gt;0,"Penarikan",""))</f>
        <v/>
      </c>
      <c r="H702" s="8" t="str">
        <f>IF(COUNTIF(Statement_Bank[MatchID],Buku_Bank[[#This Row],[MatchID]])&gt;0,"Ya","Tidak")</f>
        <v>Tidak</v>
      </c>
      <c r="J702" s="8"/>
    </row>
    <row r="703" spans="7:10" x14ac:dyDescent="0.25">
      <c r="G703" s="8" t="str">
        <f>IF(Buku_Bank[[#This Row],[Debet]]&gt;0,"Setoran",IF(Buku_Bank[[#This Row],[Kredit]]&gt;0,"Penarikan",""))</f>
        <v/>
      </c>
      <c r="H703" s="8" t="str">
        <f>IF(COUNTIF(Statement_Bank[MatchID],Buku_Bank[[#This Row],[MatchID]])&gt;0,"Ya","Tidak")</f>
        <v>Tidak</v>
      </c>
      <c r="J703" s="8"/>
    </row>
    <row r="704" spans="7:10" x14ac:dyDescent="0.25">
      <c r="G704" s="8" t="str">
        <f>IF(Buku_Bank[[#This Row],[Debet]]&gt;0,"Setoran",IF(Buku_Bank[[#This Row],[Kredit]]&gt;0,"Penarikan",""))</f>
        <v/>
      </c>
      <c r="H704" s="8" t="str">
        <f>IF(COUNTIF(Statement_Bank[MatchID],Buku_Bank[[#This Row],[MatchID]])&gt;0,"Ya","Tidak")</f>
        <v>Tidak</v>
      </c>
      <c r="J704" s="8"/>
    </row>
    <row r="705" spans="7:10" x14ac:dyDescent="0.25">
      <c r="G705" s="8" t="str">
        <f>IF(Buku_Bank[[#This Row],[Debet]]&gt;0,"Setoran",IF(Buku_Bank[[#This Row],[Kredit]]&gt;0,"Penarikan",""))</f>
        <v/>
      </c>
      <c r="H705" s="8" t="str">
        <f>IF(COUNTIF(Statement_Bank[MatchID],Buku_Bank[[#This Row],[MatchID]])&gt;0,"Ya","Tidak")</f>
        <v>Tidak</v>
      </c>
      <c r="J705" s="8"/>
    </row>
    <row r="706" spans="7:10" x14ac:dyDescent="0.25">
      <c r="G706" s="8" t="str">
        <f>IF(Buku_Bank[[#This Row],[Debet]]&gt;0,"Setoran",IF(Buku_Bank[[#This Row],[Kredit]]&gt;0,"Penarikan",""))</f>
        <v/>
      </c>
      <c r="H706" s="8" t="str">
        <f>IF(COUNTIF(Statement_Bank[MatchID],Buku_Bank[[#This Row],[MatchID]])&gt;0,"Ya","Tidak")</f>
        <v>Tidak</v>
      </c>
      <c r="J706" s="8"/>
    </row>
    <row r="707" spans="7:10" x14ac:dyDescent="0.25">
      <c r="G707" s="8" t="str">
        <f>IF(Buku_Bank[[#This Row],[Debet]]&gt;0,"Setoran",IF(Buku_Bank[[#This Row],[Kredit]]&gt;0,"Penarikan",""))</f>
        <v/>
      </c>
      <c r="H707" s="8" t="str">
        <f>IF(COUNTIF(Statement_Bank[MatchID],Buku_Bank[[#This Row],[MatchID]])&gt;0,"Ya","Tidak")</f>
        <v>Tidak</v>
      </c>
      <c r="J707" s="8"/>
    </row>
    <row r="708" spans="7:10" x14ac:dyDescent="0.25">
      <c r="G708" s="8" t="str">
        <f>IF(Buku_Bank[[#This Row],[Debet]]&gt;0,"Setoran",IF(Buku_Bank[[#This Row],[Kredit]]&gt;0,"Penarikan",""))</f>
        <v/>
      </c>
      <c r="H708" s="8" t="str">
        <f>IF(COUNTIF(Statement_Bank[MatchID],Buku_Bank[[#This Row],[MatchID]])&gt;0,"Ya","Tidak")</f>
        <v>Tidak</v>
      </c>
      <c r="J708" s="8"/>
    </row>
    <row r="709" spans="7:10" x14ac:dyDescent="0.25">
      <c r="G709" s="8" t="str">
        <f>IF(Buku_Bank[[#This Row],[Debet]]&gt;0,"Setoran",IF(Buku_Bank[[#This Row],[Kredit]]&gt;0,"Penarikan",""))</f>
        <v/>
      </c>
      <c r="H709" s="8" t="str">
        <f>IF(COUNTIF(Statement_Bank[MatchID],Buku_Bank[[#This Row],[MatchID]])&gt;0,"Ya","Tidak")</f>
        <v>Tidak</v>
      </c>
      <c r="J709" s="8"/>
    </row>
    <row r="710" spans="7:10" x14ac:dyDescent="0.25">
      <c r="G710" s="8" t="str">
        <f>IF(Buku_Bank[[#This Row],[Debet]]&gt;0,"Setoran",IF(Buku_Bank[[#This Row],[Kredit]]&gt;0,"Penarikan",""))</f>
        <v/>
      </c>
      <c r="H710" s="8" t="str">
        <f>IF(COUNTIF(Statement_Bank[MatchID],Buku_Bank[[#This Row],[MatchID]])&gt;0,"Ya","Tidak")</f>
        <v>Tidak</v>
      </c>
      <c r="J710" s="8"/>
    </row>
    <row r="711" spans="7:10" x14ac:dyDescent="0.25">
      <c r="G711" s="8" t="str">
        <f>IF(Buku_Bank[[#This Row],[Debet]]&gt;0,"Setoran",IF(Buku_Bank[[#This Row],[Kredit]]&gt;0,"Penarikan",""))</f>
        <v/>
      </c>
      <c r="H711" s="8" t="str">
        <f>IF(COUNTIF(Statement_Bank[MatchID],Buku_Bank[[#This Row],[MatchID]])&gt;0,"Ya","Tidak")</f>
        <v>Tidak</v>
      </c>
      <c r="J711" s="8"/>
    </row>
    <row r="712" spans="7:10" x14ac:dyDescent="0.25">
      <c r="G712" s="8" t="str">
        <f>IF(Buku_Bank[[#This Row],[Debet]]&gt;0,"Setoran",IF(Buku_Bank[[#This Row],[Kredit]]&gt;0,"Penarikan",""))</f>
        <v/>
      </c>
      <c r="H712" s="8" t="str">
        <f>IF(COUNTIF(Statement_Bank[MatchID],Buku_Bank[[#This Row],[MatchID]])&gt;0,"Ya","Tidak")</f>
        <v>Tidak</v>
      </c>
      <c r="J712" s="8"/>
    </row>
    <row r="713" spans="7:10" x14ac:dyDescent="0.25">
      <c r="G713" s="8" t="str">
        <f>IF(Buku_Bank[[#This Row],[Debet]]&gt;0,"Setoran",IF(Buku_Bank[[#This Row],[Kredit]]&gt;0,"Penarikan",""))</f>
        <v/>
      </c>
      <c r="H713" s="8" t="str">
        <f>IF(COUNTIF(Statement_Bank[MatchID],Buku_Bank[[#This Row],[MatchID]])&gt;0,"Ya","Tidak")</f>
        <v>Tidak</v>
      </c>
      <c r="J713" s="8"/>
    </row>
    <row r="714" spans="7:10" x14ac:dyDescent="0.25">
      <c r="G714" s="8" t="str">
        <f>IF(Buku_Bank[[#This Row],[Debet]]&gt;0,"Setoran",IF(Buku_Bank[[#This Row],[Kredit]]&gt;0,"Penarikan",""))</f>
        <v/>
      </c>
      <c r="H714" s="8" t="str">
        <f>IF(COUNTIF(Statement_Bank[MatchID],Buku_Bank[[#This Row],[MatchID]])&gt;0,"Ya","Tidak")</f>
        <v>Tidak</v>
      </c>
      <c r="J714" s="8"/>
    </row>
    <row r="715" spans="7:10" x14ac:dyDescent="0.25">
      <c r="G715" s="8" t="str">
        <f>IF(Buku_Bank[[#This Row],[Debet]]&gt;0,"Setoran",IF(Buku_Bank[[#This Row],[Kredit]]&gt;0,"Penarikan",""))</f>
        <v/>
      </c>
      <c r="H715" s="8" t="str">
        <f>IF(COUNTIF(Statement_Bank[MatchID],Buku_Bank[[#This Row],[MatchID]])&gt;0,"Ya","Tidak")</f>
        <v>Tidak</v>
      </c>
      <c r="J715" s="8"/>
    </row>
    <row r="716" spans="7:10" x14ac:dyDescent="0.25">
      <c r="G716" s="8" t="str">
        <f>IF(Buku_Bank[[#This Row],[Debet]]&gt;0,"Setoran",IF(Buku_Bank[[#This Row],[Kredit]]&gt;0,"Penarikan",""))</f>
        <v/>
      </c>
      <c r="H716" s="8" t="str">
        <f>IF(COUNTIF(Statement_Bank[MatchID],Buku_Bank[[#This Row],[MatchID]])&gt;0,"Ya","Tidak")</f>
        <v>Tidak</v>
      </c>
      <c r="J716" s="8"/>
    </row>
    <row r="717" spans="7:10" x14ac:dyDescent="0.25">
      <c r="G717" s="8" t="str">
        <f>IF(Buku_Bank[[#This Row],[Debet]]&gt;0,"Setoran",IF(Buku_Bank[[#This Row],[Kredit]]&gt;0,"Penarikan",""))</f>
        <v/>
      </c>
      <c r="H717" s="8" t="str">
        <f>IF(COUNTIF(Statement_Bank[MatchID],Buku_Bank[[#This Row],[MatchID]])&gt;0,"Ya","Tidak")</f>
        <v>Tidak</v>
      </c>
      <c r="J717" s="8"/>
    </row>
    <row r="718" spans="7:10" x14ac:dyDescent="0.25">
      <c r="G718" s="8" t="str">
        <f>IF(Buku_Bank[[#This Row],[Debet]]&gt;0,"Setoran",IF(Buku_Bank[[#This Row],[Kredit]]&gt;0,"Penarikan",""))</f>
        <v/>
      </c>
      <c r="H718" s="8" t="str">
        <f>IF(COUNTIF(Statement_Bank[MatchID],Buku_Bank[[#This Row],[MatchID]])&gt;0,"Ya","Tidak")</f>
        <v>Tidak</v>
      </c>
      <c r="J718" s="8"/>
    </row>
    <row r="719" spans="7:10" x14ac:dyDescent="0.25">
      <c r="G719" s="8" t="str">
        <f>IF(Buku_Bank[[#This Row],[Debet]]&gt;0,"Setoran",IF(Buku_Bank[[#This Row],[Kredit]]&gt;0,"Penarikan",""))</f>
        <v/>
      </c>
      <c r="H719" s="8" t="str">
        <f>IF(COUNTIF(Statement_Bank[MatchID],Buku_Bank[[#This Row],[MatchID]])&gt;0,"Ya","Tidak")</f>
        <v>Tidak</v>
      </c>
      <c r="J719" s="8"/>
    </row>
    <row r="720" spans="7:10" x14ac:dyDescent="0.25">
      <c r="G720" s="8" t="str">
        <f>IF(Buku_Bank[[#This Row],[Debet]]&gt;0,"Setoran",IF(Buku_Bank[[#This Row],[Kredit]]&gt;0,"Penarikan",""))</f>
        <v/>
      </c>
      <c r="H720" s="8" t="str">
        <f>IF(COUNTIF(Statement_Bank[MatchID],Buku_Bank[[#This Row],[MatchID]])&gt;0,"Ya","Tidak")</f>
        <v>Tidak</v>
      </c>
      <c r="J720" s="8"/>
    </row>
    <row r="721" spans="7:10" x14ac:dyDescent="0.25">
      <c r="G721" s="8" t="str">
        <f>IF(Buku_Bank[[#This Row],[Debet]]&gt;0,"Setoran",IF(Buku_Bank[[#This Row],[Kredit]]&gt;0,"Penarikan",""))</f>
        <v/>
      </c>
      <c r="H721" s="8" t="str">
        <f>IF(COUNTIF(Statement_Bank[MatchID],Buku_Bank[[#This Row],[MatchID]])&gt;0,"Ya","Tidak")</f>
        <v>Tidak</v>
      </c>
      <c r="J721" s="8"/>
    </row>
    <row r="722" spans="7:10" x14ac:dyDescent="0.25">
      <c r="G722" s="8" t="str">
        <f>IF(Buku_Bank[[#This Row],[Debet]]&gt;0,"Setoran",IF(Buku_Bank[[#This Row],[Kredit]]&gt;0,"Penarikan",""))</f>
        <v/>
      </c>
      <c r="H722" s="8" t="str">
        <f>IF(COUNTIF(Statement_Bank[MatchID],Buku_Bank[[#This Row],[MatchID]])&gt;0,"Ya","Tidak")</f>
        <v>Tidak</v>
      </c>
      <c r="J722" s="8"/>
    </row>
    <row r="723" spans="7:10" x14ac:dyDescent="0.25">
      <c r="G723" s="8" t="str">
        <f>IF(Buku_Bank[[#This Row],[Debet]]&gt;0,"Setoran",IF(Buku_Bank[[#This Row],[Kredit]]&gt;0,"Penarikan",""))</f>
        <v/>
      </c>
      <c r="H723" s="8" t="str">
        <f>IF(COUNTIF(Statement_Bank[MatchID],Buku_Bank[[#This Row],[MatchID]])&gt;0,"Ya","Tidak")</f>
        <v>Tidak</v>
      </c>
      <c r="J723" s="8"/>
    </row>
    <row r="724" spans="7:10" x14ac:dyDescent="0.25">
      <c r="G724" s="8" t="str">
        <f>IF(Buku_Bank[[#This Row],[Debet]]&gt;0,"Setoran",IF(Buku_Bank[[#This Row],[Kredit]]&gt;0,"Penarikan",""))</f>
        <v/>
      </c>
      <c r="H724" s="8" t="str">
        <f>IF(COUNTIF(Statement_Bank[MatchID],Buku_Bank[[#This Row],[MatchID]])&gt;0,"Ya","Tidak")</f>
        <v>Tidak</v>
      </c>
      <c r="J724" s="8"/>
    </row>
    <row r="725" spans="7:10" x14ac:dyDescent="0.25">
      <c r="G725" s="8" t="str">
        <f>IF(Buku_Bank[[#This Row],[Debet]]&gt;0,"Setoran",IF(Buku_Bank[[#This Row],[Kredit]]&gt;0,"Penarikan",""))</f>
        <v/>
      </c>
      <c r="H725" s="8" t="str">
        <f>IF(COUNTIF(Statement_Bank[MatchID],Buku_Bank[[#This Row],[MatchID]])&gt;0,"Ya","Tidak")</f>
        <v>Tidak</v>
      </c>
      <c r="J725" s="8"/>
    </row>
    <row r="726" spans="7:10" x14ac:dyDescent="0.25">
      <c r="G726" s="8" t="str">
        <f>IF(Buku_Bank[[#This Row],[Debet]]&gt;0,"Setoran",IF(Buku_Bank[[#This Row],[Kredit]]&gt;0,"Penarikan",""))</f>
        <v/>
      </c>
      <c r="H726" s="8" t="str">
        <f>IF(COUNTIF(Statement_Bank[MatchID],Buku_Bank[[#This Row],[MatchID]])&gt;0,"Ya","Tidak")</f>
        <v>Tidak</v>
      </c>
      <c r="J726" s="8"/>
    </row>
    <row r="727" spans="7:10" x14ac:dyDescent="0.25">
      <c r="G727" s="8" t="str">
        <f>IF(Buku_Bank[[#This Row],[Debet]]&gt;0,"Setoran",IF(Buku_Bank[[#This Row],[Kredit]]&gt;0,"Penarikan",""))</f>
        <v/>
      </c>
      <c r="H727" s="8" t="str">
        <f>IF(COUNTIF(Statement_Bank[MatchID],Buku_Bank[[#This Row],[MatchID]])&gt;0,"Ya","Tidak")</f>
        <v>Tidak</v>
      </c>
      <c r="J727" s="8"/>
    </row>
    <row r="728" spans="7:10" x14ac:dyDescent="0.25">
      <c r="G728" s="8" t="str">
        <f>IF(Buku_Bank[[#This Row],[Debet]]&gt;0,"Setoran",IF(Buku_Bank[[#This Row],[Kredit]]&gt;0,"Penarikan",""))</f>
        <v/>
      </c>
      <c r="H728" s="8" t="str">
        <f>IF(COUNTIF(Statement_Bank[MatchID],Buku_Bank[[#This Row],[MatchID]])&gt;0,"Ya","Tidak")</f>
        <v>Tidak</v>
      </c>
      <c r="J728" s="8"/>
    </row>
    <row r="729" spans="7:10" x14ac:dyDescent="0.25">
      <c r="G729" s="8" t="str">
        <f>IF(Buku_Bank[[#This Row],[Debet]]&gt;0,"Setoran",IF(Buku_Bank[[#This Row],[Kredit]]&gt;0,"Penarikan",""))</f>
        <v/>
      </c>
      <c r="H729" s="8" t="str">
        <f>IF(COUNTIF(Statement_Bank[MatchID],Buku_Bank[[#This Row],[MatchID]])&gt;0,"Ya","Tidak")</f>
        <v>Tidak</v>
      </c>
      <c r="J729" s="8"/>
    </row>
    <row r="730" spans="7:10" x14ac:dyDescent="0.25">
      <c r="G730" s="8" t="str">
        <f>IF(Buku_Bank[[#This Row],[Debet]]&gt;0,"Setoran",IF(Buku_Bank[[#This Row],[Kredit]]&gt;0,"Penarikan",""))</f>
        <v/>
      </c>
      <c r="H730" s="8" t="str">
        <f>IF(COUNTIF(Statement_Bank[MatchID],Buku_Bank[[#This Row],[MatchID]])&gt;0,"Ya","Tidak")</f>
        <v>Tidak</v>
      </c>
      <c r="J730" s="8"/>
    </row>
    <row r="731" spans="7:10" x14ac:dyDescent="0.25">
      <c r="G731" s="8" t="str">
        <f>IF(Buku_Bank[[#This Row],[Debet]]&gt;0,"Setoran",IF(Buku_Bank[[#This Row],[Kredit]]&gt;0,"Penarikan",""))</f>
        <v/>
      </c>
      <c r="H731" s="8" t="str">
        <f>IF(COUNTIF(Statement_Bank[MatchID],Buku_Bank[[#This Row],[MatchID]])&gt;0,"Ya","Tidak")</f>
        <v>Tidak</v>
      </c>
      <c r="J731" s="8"/>
    </row>
    <row r="732" spans="7:10" x14ac:dyDescent="0.25">
      <c r="G732" s="8" t="str">
        <f>IF(Buku_Bank[[#This Row],[Debet]]&gt;0,"Setoran",IF(Buku_Bank[[#This Row],[Kredit]]&gt;0,"Penarikan",""))</f>
        <v/>
      </c>
      <c r="H732" s="8" t="str">
        <f>IF(COUNTIF(Statement_Bank[MatchID],Buku_Bank[[#This Row],[MatchID]])&gt;0,"Ya","Tidak")</f>
        <v>Tidak</v>
      </c>
      <c r="J732" s="8"/>
    </row>
    <row r="733" spans="7:10" x14ac:dyDescent="0.25">
      <c r="G733" s="8" t="str">
        <f>IF(Buku_Bank[[#This Row],[Debet]]&gt;0,"Setoran",IF(Buku_Bank[[#This Row],[Kredit]]&gt;0,"Penarikan",""))</f>
        <v/>
      </c>
      <c r="H733" s="8" t="str">
        <f>IF(COUNTIF(Statement_Bank[MatchID],Buku_Bank[[#This Row],[MatchID]])&gt;0,"Ya","Tidak")</f>
        <v>Tidak</v>
      </c>
      <c r="J733" s="8"/>
    </row>
    <row r="734" spans="7:10" x14ac:dyDescent="0.25">
      <c r="G734" s="8" t="str">
        <f>IF(Buku_Bank[[#This Row],[Debet]]&gt;0,"Setoran",IF(Buku_Bank[[#This Row],[Kredit]]&gt;0,"Penarikan",""))</f>
        <v/>
      </c>
      <c r="H734" s="8" t="str">
        <f>IF(COUNTIF(Statement_Bank[MatchID],Buku_Bank[[#This Row],[MatchID]])&gt;0,"Ya","Tidak")</f>
        <v>Tidak</v>
      </c>
      <c r="J734" s="8"/>
    </row>
    <row r="735" spans="7:10" x14ac:dyDescent="0.25">
      <c r="G735" s="8" t="str">
        <f>IF(Buku_Bank[[#This Row],[Debet]]&gt;0,"Setoran",IF(Buku_Bank[[#This Row],[Kredit]]&gt;0,"Penarikan",""))</f>
        <v/>
      </c>
      <c r="H735" s="8" t="str">
        <f>IF(COUNTIF(Statement_Bank[MatchID],Buku_Bank[[#This Row],[MatchID]])&gt;0,"Ya","Tidak")</f>
        <v>Tidak</v>
      </c>
      <c r="J735" s="8"/>
    </row>
    <row r="736" spans="7:10" x14ac:dyDescent="0.25">
      <c r="G736" s="8" t="str">
        <f>IF(Buku_Bank[[#This Row],[Debet]]&gt;0,"Setoran",IF(Buku_Bank[[#This Row],[Kredit]]&gt;0,"Penarikan",""))</f>
        <v/>
      </c>
      <c r="H736" s="8" t="str">
        <f>IF(COUNTIF(Statement_Bank[MatchID],Buku_Bank[[#This Row],[MatchID]])&gt;0,"Ya","Tidak")</f>
        <v>Tidak</v>
      </c>
      <c r="J736" s="8"/>
    </row>
    <row r="737" spans="7:10" x14ac:dyDescent="0.25">
      <c r="G737" s="8" t="str">
        <f>IF(Buku_Bank[[#This Row],[Debet]]&gt;0,"Setoran",IF(Buku_Bank[[#This Row],[Kredit]]&gt;0,"Penarikan",""))</f>
        <v/>
      </c>
      <c r="H737" s="8" t="str">
        <f>IF(COUNTIF(Statement_Bank[MatchID],Buku_Bank[[#This Row],[MatchID]])&gt;0,"Ya","Tidak")</f>
        <v>Tidak</v>
      </c>
      <c r="J737" s="8"/>
    </row>
    <row r="738" spans="7:10" x14ac:dyDescent="0.25">
      <c r="G738" s="8" t="str">
        <f>IF(Buku_Bank[[#This Row],[Debet]]&gt;0,"Setoran",IF(Buku_Bank[[#This Row],[Kredit]]&gt;0,"Penarikan",""))</f>
        <v/>
      </c>
      <c r="H738" s="8" t="str">
        <f>IF(COUNTIF(Statement_Bank[MatchID],Buku_Bank[[#This Row],[MatchID]])&gt;0,"Ya","Tidak")</f>
        <v>Tidak</v>
      </c>
      <c r="J738" s="8"/>
    </row>
    <row r="739" spans="7:10" x14ac:dyDescent="0.25">
      <c r="G739" s="8" t="str">
        <f>IF(Buku_Bank[[#This Row],[Debet]]&gt;0,"Setoran",IF(Buku_Bank[[#This Row],[Kredit]]&gt;0,"Penarikan",""))</f>
        <v/>
      </c>
      <c r="H739" s="8" t="str">
        <f>IF(COUNTIF(Statement_Bank[MatchID],Buku_Bank[[#This Row],[MatchID]])&gt;0,"Ya","Tidak")</f>
        <v>Tidak</v>
      </c>
      <c r="J739" s="8"/>
    </row>
    <row r="740" spans="7:10" x14ac:dyDescent="0.25">
      <c r="G740" s="8" t="str">
        <f>IF(Buku_Bank[[#This Row],[Debet]]&gt;0,"Setoran",IF(Buku_Bank[[#This Row],[Kredit]]&gt;0,"Penarikan",""))</f>
        <v/>
      </c>
      <c r="H740" s="8" t="str">
        <f>IF(COUNTIF(Statement_Bank[MatchID],Buku_Bank[[#This Row],[MatchID]])&gt;0,"Ya","Tidak")</f>
        <v>Tidak</v>
      </c>
      <c r="J740" s="8"/>
    </row>
    <row r="741" spans="7:10" x14ac:dyDescent="0.25">
      <c r="G741" s="8" t="str">
        <f>IF(Buku_Bank[[#This Row],[Debet]]&gt;0,"Setoran",IF(Buku_Bank[[#This Row],[Kredit]]&gt;0,"Penarikan",""))</f>
        <v/>
      </c>
      <c r="H741" s="8" t="str">
        <f>IF(COUNTIF(Statement_Bank[MatchID],Buku_Bank[[#This Row],[MatchID]])&gt;0,"Ya","Tidak")</f>
        <v>Tidak</v>
      </c>
      <c r="J741" s="8"/>
    </row>
    <row r="742" spans="7:10" x14ac:dyDescent="0.25">
      <c r="G742" s="8" t="str">
        <f>IF(Buku_Bank[[#This Row],[Debet]]&gt;0,"Setoran",IF(Buku_Bank[[#This Row],[Kredit]]&gt;0,"Penarikan",""))</f>
        <v/>
      </c>
      <c r="H742" s="8" t="str">
        <f>IF(COUNTIF(Statement_Bank[MatchID],Buku_Bank[[#This Row],[MatchID]])&gt;0,"Ya","Tidak")</f>
        <v>Tidak</v>
      </c>
      <c r="J742" s="8"/>
    </row>
    <row r="743" spans="7:10" x14ac:dyDescent="0.25">
      <c r="G743" s="8" t="str">
        <f>IF(Buku_Bank[[#This Row],[Debet]]&gt;0,"Setoran",IF(Buku_Bank[[#This Row],[Kredit]]&gt;0,"Penarikan",""))</f>
        <v/>
      </c>
      <c r="H743" s="8" t="str">
        <f>IF(COUNTIF(Statement_Bank[MatchID],Buku_Bank[[#This Row],[MatchID]])&gt;0,"Ya","Tidak")</f>
        <v>Tidak</v>
      </c>
      <c r="J743" s="8"/>
    </row>
    <row r="744" spans="7:10" x14ac:dyDescent="0.25">
      <c r="G744" s="8" t="str">
        <f>IF(Buku_Bank[[#This Row],[Debet]]&gt;0,"Setoran",IF(Buku_Bank[[#This Row],[Kredit]]&gt;0,"Penarikan",""))</f>
        <v/>
      </c>
      <c r="H744" s="8" t="str">
        <f>IF(COUNTIF(Statement_Bank[MatchID],Buku_Bank[[#This Row],[MatchID]])&gt;0,"Ya","Tidak")</f>
        <v>Tidak</v>
      </c>
      <c r="J744" s="8"/>
    </row>
    <row r="745" spans="7:10" x14ac:dyDescent="0.25">
      <c r="G745" s="8" t="str">
        <f>IF(Buku_Bank[[#This Row],[Debet]]&gt;0,"Setoran",IF(Buku_Bank[[#This Row],[Kredit]]&gt;0,"Penarikan",""))</f>
        <v/>
      </c>
      <c r="H745" s="8" t="str">
        <f>IF(COUNTIF(Statement_Bank[MatchID],Buku_Bank[[#This Row],[MatchID]])&gt;0,"Ya","Tidak")</f>
        <v>Tidak</v>
      </c>
      <c r="J745" s="8"/>
    </row>
    <row r="746" spans="7:10" x14ac:dyDescent="0.25">
      <c r="G746" s="8" t="str">
        <f>IF(Buku_Bank[[#This Row],[Debet]]&gt;0,"Setoran",IF(Buku_Bank[[#This Row],[Kredit]]&gt;0,"Penarikan",""))</f>
        <v/>
      </c>
      <c r="H746" s="8" t="str">
        <f>IF(COUNTIF(Statement_Bank[MatchID],Buku_Bank[[#This Row],[MatchID]])&gt;0,"Ya","Tidak")</f>
        <v>Tidak</v>
      </c>
      <c r="J746" s="8"/>
    </row>
    <row r="747" spans="7:10" x14ac:dyDescent="0.25">
      <c r="G747" s="8" t="str">
        <f>IF(Buku_Bank[[#This Row],[Debet]]&gt;0,"Setoran",IF(Buku_Bank[[#This Row],[Kredit]]&gt;0,"Penarikan",""))</f>
        <v/>
      </c>
      <c r="H747" s="8" t="str">
        <f>IF(COUNTIF(Statement_Bank[MatchID],Buku_Bank[[#This Row],[MatchID]])&gt;0,"Ya","Tidak")</f>
        <v>Tidak</v>
      </c>
      <c r="J747" s="8"/>
    </row>
    <row r="748" spans="7:10" x14ac:dyDescent="0.25">
      <c r="G748" s="8" t="str">
        <f>IF(Buku_Bank[[#This Row],[Debet]]&gt;0,"Setoran",IF(Buku_Bank[[#This Row],[Kredit]]&gt;0,"Penarikan",""))</f>
        <v/>
      </c>
      <c r="H748" s="8" t="str">
        <f>IF(COUNTIF(Statement_Bank[MatchID],Buku_Bank[[#This Row],[MatchID]])&gt;0,"Ya","Tidak")</f>
        <v>Tidak</v>
      </c>
      <c r="J748" s="8"/>
    </row>
    <row r="749" spans="7:10" x14ac:dyDescent="0.25">
      <c r="G749" s="8" t="str">
        <f>IF(Buku_Bank[[#This Row],[Debet]]&gt;0,"Setoran",IF(Buku_Bank[[#This Row],[Kredit]]&gt;0,"Penarikan",""))</f>
        <v/>
      </c>
      <c r="H749" s="8" t="str">
        <f>IF(COUNTIF(Statement_Bank[MatchID],Buku_Bank[[#This Row],[MatchID]])&gt;0,"Ya","Tidak")</f>
        <v>Tidak</v>
      </c>
      <c r="J749" s="8"/>
    </row>
    <row r="750" spans="7:10" x14ac:dyDescent="0.25">
      <c r="G750" s="8" t="str">
        <f>IF(Buku_Bank[[#This Row],[Debet]]&gt;0,"Setoran",IF(Buku_Bank[[#This Row],[Kredit]]&gt;0,"Penarikan",""))</f>
        <v/>
      </c>
      <c r="H750" s="8" t="str">
        <f>IF(COUNTIF(Statement_Bank[MatchID],Buku_Bank[[#This Row],[MatchID]])&gt;0,"Ya","Tidak")</f>
        <v>Tidak</v>
      </c>
      <c r="J750" s="8"/>
    </row>
    <row r="751" spans="7:10" x14ac:dyDescent="0.25">
      <c r="G751" s="8" t="str">
        <f>IF(Buku_Bank[[#This Row],[Debet]]&gt;0,"Setoran",IF(Buku_Bank[[#This Row],[Kredit]]&gt;0,"Penarikan",""))</f>
        <v/>
      </c>
      <c r="H751" s="8" t="str">
        <f>IF(COUNTIF(Statement_Bank[MatchID],Buku_Bank[[#This Row],[MatchID]])&gt;0,"Ya","Tidak")</f>
        <v>Tidak</v>
      </c>
      <c r="J751" s="8"/>
    </row>
    <row r="752" spans="7:10" x14ac:dyDescent="0.25">
      <c r="G752" s="8" t="str">
        <f>IF(Buku_Bank[[#This Row],[Debet]]&gt;0,"Setoran",IF(Buku_Bank[[#This Row],[Kredit]]&gt;0,"Penarikan",""))</f>
        <v/>
      </c>
      <c r="H752" s="8" t="str">
        <f>IF(COUNTIF(Statement_Bank[MatchID],Buku_Bank[[#This Row],[MatchID]])&gt;0,"Ya","Tidak")</f>
        <v>Tidak</v>
      </c>
      <c r="J752" s="8"/>
    </row>
    <row r="753" spans="7:10" x14ac:dyDescent="0.25">
      <c r="G753" s="8" t="str">
        <f>IF(Buku_Bank[[#This Row],[Debet]]&gt;0,"Setoran",IF(Buku_Bank[[#This Row],[Kredit]]&gt;0,"Penarikan",""))</f>
        <v/>
      </c>
      <c r="H753" s="8" t="str">
        <f>IF(COUNTIF(Statement_Bank[MatchID],Buku_Bank[[#This Row],[MatchID]])&gt;0,"Ya","Tidak")</f>
        <v>Tidak</v>
      </c>
      <c r="J753" s="8"/>
    </row>
    <row r="754" spans="7:10" x14ac:dyDescent="0.25">
      <c r="G754" s="8" t="str">
        <f>IF(Buku_Bank[[#This Row],[Debet]]&gt;0,"Setoran",IF(Buku_Bank[[#This Row],[Kredit]]&gt;0,"Penarikan",""))</f>
        <v/>
      </c>
      <c r="H754" s="8" t="str">
        <f>IF(COUNTIF(Statement_Bank[MatchID],Buku_Bank[[#This Row],[MatchID]])&gt;0,"Ya","Tidak")</f>
        <v>Tidak</v>
      </c>
      <c r="J754" s="8"/>
    </row>
    <row r="755" spans="7:10" x14ac:dyDescent="0.25">
      <c r="G755" s="8" t="str">
        <f>IF(Buku_Bank[[#This Row],[Debet]]&gt;0,"Setoran",IF(Buku_Bank[[#This Row],[Kredit]]&gt;0,"Penarikan",""))</f>
        <v/>
      </c>
      <c r="H755" s="8" t="str">
        <f>IF(COUNTIF(Statement_Bank[MatchID],Buku_Bank[[#This Row],[MatchID]])&gt;0,"Ya","Tidak")</f>
        <v>Tidak</v>
      </c>
      <c r="J755" s="8"/>
    </row>
    <row r="756" spans="7:10" x14ac:dyDescent="0.25">
      <c r="G756" s="8" t="str">
        <f>IF(Buku_Bank[[#This Row],[Debet]]&gt;0,"Setoran",IF(Buku_Bank[[#This Row],[Kredit]]&gt;0,"Penarikan",""))</f>
        <v/>
      </c>
      <c r="H756" s="8" t="str">
        <f>IF(COUNTIF(Statement_Bank[MatchID],Buku_Bank[[#This Row],[MatchID]])&gt;0,"Ya","Tidak")</f>
        <v>Tidak</v>
      </c>
      <c r="J756" s="8"/>
    </row>
    <row r="757" spans="7:10" x14ac:dyDescent="0.25">
      <c r="G757" s="8" t="str">
        <f>IF(Buku_Bank[[#This Row],[Debet]]&gt;0,"Setoran",IF(Buku_Bank[[#This Row],[Kredit]]&gt;0,"Penarikan",""))</f>
        <v/>
      </c>
      <c r="H757" s="8" t="str">
        <f>IF(COUNTIF(Statement_Bank[MatchID],Buku_Bank[[#This Row],[MatchID]])&gt;0,"Ya","Tidak")</f>
        <v>Tidak</v>
      </c>
      <c r="J757" s="8"/>
    </row>
    <row r="758" spans="7:10" x14ac:dyDescent="0.25">
      <c r="G758" s="8" t="str">
        <f>IF(Buku_Bank[[#This Row],[Debet]]&gt;0,"Setoran",IF(Buku_Bank[[#This Row],[Kredit]]&gt;0,"Penarikan",""))</f>
        <v/>
      </c>
      <c r="H758" s="8" t="str">
        <f>IF(COUNTIF(Statement_Bank[MatchID],Buku_Bank[[#This Row],[MatchID]])&gt;0,"Ya","Tidak")</f>
        <v>Tidak</v>
      </c>
      <c r="J758" s="8"/>
    </row>
    <row r="759" spans="7:10" x14ac:dyDescent="0.25">
      <c r="G759" s="8" t="str">
        <f>IF(Buku_Bank[[#This Row],[Debet]]&gt;0,"Setoran",IF(Buku_Bank[[#This Row],[Kredit]]&gt;0,"Penarikan",""))</f>
        <v/>
      </c>
      <c r="H759" s="8" t="str">
        <f>IF(COUNTIF(Statement_Bank[MatchID],Buku_Bank[[#This Row],[MatchID]])&gt;0,"Ya","Tidak")</f>
        <v>Tidak</v>
      </c>
      <c r="J759" s="8"/>
    </row>
    <row r="760" spans="7:10" x14ac:dyDescent="0.25">
      <c r="G760" s="8" t="str">
        <f>IF(Buku_Bank[[#This Row],[Debet]]&gt;0,"Setoran",IF(Buku_Bank[[#This Row],[Kredit]]&gt;0,"Penarikan",""))</f>
        <v/>
      </c>
      <c r="H760" s="8" t="str">
        <f>IF(COUNTIF(Statement_Bank[MatchID],Buku_Bank[[#This Row],[MatchID]])&gt;0,"Ya","Tidak")</f>
        <v>Tidak</v>
      </c>
      <c r="J760" s="8"/>
    </row>
    <row r="761" spans="7:10" x14ac:dyDescent="0.25">
      <c r="G761" s="8" t="str">
        <f>IF(Buku_Bank[[#This Row],[Debet]]&gt;0,"Setoran",IF(Buku_Bank[[#This Row],[Kredit]]&gt;0,"Penarikan",""))</f>
        <v/>
      </c>
      <c r="H761" s="8" t="str">
        <f>IF(COUNTIF(Statement_Bank[MatchID],Buku_Bank[[#This Row],[MatchID]])&gt;0,"Ya","Tidak")</f>
        <v>Tidak</v>
      </c>
      <c r="J761" s="8"/>
    </row>
    <row r="762" spans="7:10" x14ac:dyDescent="0.25">
      <c r="G762" s="8" t="str">
        <f>IF(Buku_Bank[[#This Row],[Debet]]&gt;0,"Setoran",IF(Buku_Bank[[#This Row],[Kredit]]&gt;0,"Penarikan",""))</f>
        <v/>
      </c>
      <c r="H762" s="8" t="str">
        <f>IF(COUNTIF(Statement_Bank[MatchID],Buku_Bank[[#This Row],[MatchID]])&gt;0,"Ya","Tidak")</f>
        <v>Tidak</v>
      </c>
      <c r="J762" s="8"/>
    </row>
    <row r="763" spans="7:10" x14ac:dyDescent="0.25">
      <c r="G763" s="8" t="str">
        <f>IF(Buku_Bank[[#This Row],[Debet]]&gt;0,"Setoran",IF(Buku_Bank[[#This Row],[Kredit]]&gt;0,"Penarikan",""))</f>
        <v/>
      </c>
      <c r="H763" s="8" t="str">
        <f>IF(COUNTIF(Statement_Bank[MatchID],Buku_Bank[[#This Row],[MatchID]])&gt;0,"Ya","Tidak")</f>
        <v>Tidak</v>
      </c>
      <c r="J763" s="8"/>
    </row>
    <row r="764" spans="7:10" x14ac:dyDescent="0.25">
      <c r="G764" s="8" t="str">
        <f>IF(Buku_Bank[[#This Row],[Debet]]&gt;0,"Setoran",IF(Buku_Bank[[#This Row],[Kredit]]&gt;0,"Penarikan",""))</f>
        <v/>
      </c>
      <c r="H764" s="8" t="str">
        <f>IF(COUNTIF(Statement_Bank[MatchID],Buku_Bank[[#This Row],[MatchID]])&gt;0,"Ya","Tidak")</f>
        <v>Tidak</v>
      </c>
      <c r="J764" s="8"/>
    </row>
    <row r="765" spans="7:10" x14ac:dyDescent="0.25">
      <c r="G765" s="8" t="str">
        <f>IF(Buku_Bank[[#This Row],[Debet]]&gt;0,"Setoran",IF(Buku_Bank[[#This Row],[Kredit]]&gt;0,"Penarikan",""))</f>
        <v/>
      </c>
      <c r="H765" s="8" t="str">
        <f>IF(COUNTIF(Statement_Bank[MatchID],Buku_Bank[[#This Row],[MatchID]])&gt;0,"Ya","Tidak")</f>
        <v>Tidak</v>
      </c>
      <c r="J765" s="8"/>
    </row>
    <row r="766" spans="7:10" x14ac:dyDescent="0.25">
      <c r="G766" s="8" t="str">
        <f>IF(Buku_Bank[[#This Row],[Debet]]&gt;0,"Setoran",IF(Buku_Bank[[#This Row],[Kredit]]&gt;0,"Penarikan",""))</f>
        <v/>
      </c>
      <c r="H766" s="8" t="str">
        <f>IF(COUNTIF(Statement_Bank[MatchID],Buku_Bank[[#This Row],[MatchID]])&gt;0,"Ya","Tidak")</f>
        <v>Tidak</v>
      </c>
      <c r="J766" s="8"/>
    </row>
    <row r="767" spans="7:10" x14ac:dyDescent="0.25">
      <c r="G767" s="8" t="str">
        <f>IF(Buku_Bank[[#This Row],[Debet]]&gt;0,"Setoran",IF(Buku_Bank[[#This Row],[Kredit]]&gt;0,"Penarikan",""))</f>
        <v/>
      </c>
      <c r="H767" s="8" t="str">
        <f>IF(COUNTIF(Statement_Bank[MatchID],Buku_Bank[[#This Row],[MatchID]])&gt;0,"Ya","Tidak")</f>
        <v>Tidak</v>
      </c>
      <c r="J767" s="8"/>
    </row>
    <row r="768" spans="7:10" x14ac:dyDescent="0.25">
      <c r="G768" s="8" t="str">
        <f>IF(Buku_Bank[[#This Row],[Debet]]&gt;0,"Setoran",IF(Buku_Bank[[#This Row],[Kredit]]&gt;0,"Penarikan",""))</f>
        <v/>
      </c>
      <c r="H768" s="8" t="str">
        <f>IF(COUNTIF(Statement_Bank[MatchID],Buku_Bank[[#This Row],[MatchID]])&gt;0,"Ya","Tidak")</f>
        <v>Tidak</v>
      </c>
      <c r="J768" s="8"/>
    </row>
    <row r="769" spans="7:10" x14ac:dyDescent="0.25">
      <c r="G769" s="8" t="str">
        <f>IF(Buku_Bank[[#This Row],[Debet]]&gt;0,"Setoran",IF(Buku_Bank[[#This Row],[Kredit]]&gt;0,"Penarikan",""))</f>
        <v/>
      </c>
      <c r="H769" s="8" t="str">
        <f>IF(COUNTIF(Statement_Bank[MatchID],Buku_Bank[[#This Row],[MatchID]])&gt;0,"Ya","Tidak")</f>
        <v>Tidak</v>
      </c>
      <c r="J769" s="8"/>
    </row>
    <row r="770" spans="7:10" x14ac:dyDescent="0.25">
      <c r="G770" s="8" t="str">
        <f>IF(Buku_Bank[[#This Row],[Debet]]&gt;0,"Setoran",IF(Buku_Bank[[#This Row],[Kredit]]&gt;0,"Penarikan",""))</f>
        <v/>
      </c>
      <c r="H770" s="8" t="str">
        <f>IF(COUNTIF(Statement_Bank[MatchID],Buku_Bank[[#This Row],[MatchID]])&gt;0,"Ya","Tidak")</f>
        <v>Tidak</v>
      </c>
      <c r="J770" s="8"/>
    </row>
    <row r="771" spans="7:10" x14ac:dyDescent="0.25">
      <c r="G771" s="8" t="str">
        <f>IF(Buku_Bank[[#This Row],[Debet]]&gt;0,"Setoran",IF(Buku_Bank[[#This Row],[Kredit]]&gt;0,"Penarikan",""))</f>
        <v/>
      </c>
      <c r="H771" s="8" t="str">
        <f>IF(COUNTIF(Statement_Bank[MatchID],Buku_Bank[[#This Row],[MatchID]])&gt;0,"Ya","Tidak")</f>
        <v>Tidak</v>
      </c>
      <c r="J771" s="8"/>
    </row>
    <row r="772" spans="7:10" x14ac:dyDescent="0.25">
      <c r="G772" s="8" t="str">
        <f>IF(Buku_Bank[[#This Row],[Debet]]&gt;0,"Setoran",IF(Buku_Bank[[#This Row],[Kredit]]&gt;0,"Penarikan",""))</f>
        <v/>
      </c>
      <c r="H772" s="8" t="str">
        <f>IF(COUNTIF(Statement_Bank[MatchID],Buku_Bank[[#This Row],[MatchID]])&gt;0,"Ya","Tidak")</f>
        <v>Tidak</v>
      </c>
      <c r="J772" s="8"/>
    </row>
    <row r="773" spans="7:10" x14ac:dyDescent="0.25">
      <c r="G773" s="8" t="str">
        <f>IF(Buku_Bank[[#This Row],[Debet]]&gt;0,"Setoran",IF(Buku_Bank[[#This Row],[Kredit]]&gt;0,"Penarikan",""))</f>
        <v/>
      </c>
      <c r="H773" s="8" t="str">
        <f>IF(COUNTIF(Statement_Bank[MatchID],Buku_Bank[[#This Row],[MatchID]])&gt;0,"Ya","Tidak")</f>
        <v>Tidak</v>
      </c>
      <c r="J773" s="8"/>
    </row>
    <row r="774" spans="7:10" x14ac:dyDescent="0.25">
      <c r="G774" s="8" t="str">
        <f>IF(Buku_Bank[[#This Row],[Debet]]&gt;0,"Setoran",IF(Buku_Bank[[#This Row],[Kredit]]&gt;0,"Penarikan",""))</f>
        <v/>
      </c>
      <c r="H774" s="8" t="str">
        <f>IF(COUNTIF(Statement_Bank[MatchID],Buku_Bank[[#This Row],[MatchID]])&gt;0,"Ya","Tidak")</f>
        <v>Tidak</v>
      </c>
      <c r="J774" s="8"/>
    </row>
    <row r="775" spans="7:10" x14ac:dyDescent="0.25">
      <c r="G775" s="8" t="str">
        <f>IF(Buku_Bank[[#This Row],[Debet]]&gt;0,"Setoran",IF(Buku_Bank[[#This Row],[Kredit]]&gt;0,"Penarikan",""))</f>
        <v/>
      </c>
      <c r="H775" s="8" t="str">
        <f>IF(COUNTIF(Statement_Bank[MatchID],Buku_Bank[[#This Row],[MatchID]])&gt;0,"Ya","Tidak")</f>
        <v>Tidak</v>
      </c>
      <c r="J775" s="8"/>
    </row>
    <row r="776" spans="7:10" x14ac:dyDescent="0.25">
      <c r="G776" s="8" t="str">
        <f>IF(Buku_Bank[[#This Row],[Debet]]&gt;0,"Setoran",IF(Buku_Bank[[#This Row],[Kredit]]&gt;0,"Penarikan",""))</f>
        <v/>
      </c>
      <c r="H776" s="8" t="str">
        <f>IF(COUNTIF(Statement_Bank[MatchID],Buku_Bank[[#This Row],[MatchID]])&gt;0,"Ya","Tidak")</f>
        <v>Tidak</v>
      </c>
      <c r="J776" s="8"/>
    </row>
    <row r="777" spans="7:10" x14ac:dyDescent="0.25">
      <c r="G777" s="8" t="str">
        <f>IF(Buku_Bank[[#This Row],[Debet]]&gt;0,"Setoran",IF(Buku_Bank[[#This Row],[Kredit]]&gt;0,"Penarikan",""))</f>
        <v/>
      </c>
      <c r="H777" s="8" t="str">
        <f>IF(COUNTIF(Statement_Bank[MatchID],Buku_Bank[[#This Row],[MatchID]])&gt;0,"Ya","Tidak")</f>
        <v>Tidak</v>
      </c>
      <c r="J777" s="8"/>
    </row>
    <row r="778" spans="7:10" x14ac:dyDescent="0.25">
      <c r="G778" s="8" t="str">
        <f>IF(Buku_Bank[[#This Row],[Debet]]&gt;0,"Setoran",IF(Buku_Bank[[#This Row],[Kredit]]&gt;0,"Penarikan",""))</f>
        <v/>
      </c>
      <c r="H778" s="8" t="str">
        <f>IF(COUNTIF(Statement_Bank[MatchID],Buku_Bank[[#This Row],[MatchID]])&gt;0,"Ya","Tidak")</f>
        <v>Tidak</v>
      </c>
      <c r="J778" s="8"/>
    </row>
    <row r="779" spans="7:10" x14ac:dyDescent="0.25">
      <c r="G779" s="8" t="str">
        <f>IF(Buku_Bank[[#This Row],[Debet]]&gt;0,"Setoran",IF(Buku_Bank[[#This Row],[Kredit]]&gt;0,"Penarikan",""))</f>
        <v/>
      </c>
      <c r="H779" s="8" t="str">
        <f>IF(COUNTIF(Statement_Bank[MatchID],Buku_Bank[[#This Row],[MatchID]])&gt;0,"Ya","Tidak")</f>
        <v>Tidak</v>
      </c>
      <c r="J779" s="8"/>
    </row>
    <row r="780" spans="7:10" x14ac:dyDescent="0.25">
      <c r="G780" s="8" t="str">
        <f>IF(Buku_Bank[[#This Row],[Debet]]&gt;0,"Setoran",IF(Buku_Bank[[#This Row],[Kredit]]&gt;0,"Penarikan",""))</f>
        <v/>
      </c>
      <c r="H780" s="8" t="str">
        <f>IF(COUNTIF(Statement_Bank[MatchID],Buku_Bank[[#This Row],[MatchID]])&gt;0,"Ya","Tidak")</f>
        <v>Tidak</v>
      </c>
      <c r="J780" s="8"/>
    </row>
    <row r="781" spans="7:10" x14ac:dyDescent="0.25">
      <c r="G781" s="8" t="str">
        <f>IF(Buku_Bank[[#This Row],[Debet]]&gt;0,"Setoran",IF(Buku_Bank[[#This Row],[Kredit]]&gt;0,"Penarikan",""))</f>
        <v/>
      </c>
      <c r="H781" s="8" t="str">
        <f>IF(COUNTIF(Statement_Bank[MatchID],Buku_Bank[[#This Row],[MatchID]])&gt;0,"Ya","Tidak")</f>
        <v>Tidak</v>
      </c>
      <c r="J781" s="8"/>
    </row>
    <row r="782" spans="7:10" x14ac:dyDescent="0.25">
      <c r="G782" s="8" t="str">
        <f>IF(Buku_Bank[[#This Row],[Debet]]&gt;0,"Setoran",IF(Buku_Bank[[#This Row],[Kredit]]&gt;0,"Penarikan",""))</f>
        <v/>
      </c>
      <c r="H782" s="8" t="str">
        <f>IF(COUNTIF(Statement_Bank[MatchID],Buku_Bank[[#This Row],[MatchID]])&gt;0,"Ya","Tidak")</f>
        <v>Tidak</v>
      </c>
      <c r="J782" s="8"/>
    </row>
    <row r="783" spans="7:10" x14ac:dyDescent="0.25">
      <c r="G783" s="8" t="str">
        <f>IF(Buku_Bank[[#This Row],[Debet]]&gt;0,"Setoran",IF(Buku_Bank[[#This Row],[Kredit]]&gt;0,"Penarikan",""))</f>
        <v/>
      </c>
      <c r="H783" s="8" t="str">
        <f>IF(COUNTIF(Statement_Bank[MatchID],Buku_Bank[[#This Row],[MatchID]])&gt;0,"Ya","Tidak")</f>
        <v>Tidak</v>
      </c>
      <c r="J783" s="8"/>
    </row>
    <row r="784" spans="7:10" x14ac:dyDescent="0.25">
      <c r="G784" s="8" t="str">
        <f>IF(Buku_Bank[[#This Row],[Debet]]&gt;0,"Setoran",IF(Buku_Bank[[#This Row],[Kredit]]&gt;0,"Penarikan",""))</f>
        <v/>
      </c>
      <c r="H784" s="8" t="str">
        <f>IF(COUNTIF(Statement_Bank[MatchID],Buku_Bank[[#This Row],[MatchID]])&gt;0,"Ya","Tidak")</f>
        <v>Tidak</v>
      </c>
      <c r="J784" s="8"/>
    </row>
    <row r="785" spans="7:10" x14ac:dyDescent="0.25">
      <c r="G785" s="8" t="str">
        <f>IF(Buku_Bank[[#This Row],[Debet]]&gt;0,"Setoran",IF(Buku_Bank[[#This Row],[Kredit]]&gt;0,"Penarikan",""))</f>
        <v/>
      </c>
      <c r="H785" s="8" t="str">
        <f>IF(COUNTIF(Statement_Bank[MatchID],Buku_Bank[[#This Row],[MatchID]])&gt;0,"Ya","Tidak")</f>
        <v>Tidak</v>
      </c>
      <c r="J785" s="8"/>
    </row>
    <row r="786" spans="7:10" x14ac:dyDescent="0.25">
      <c r="G786" s="8" t="str">
        <f>IF(Buku_Bank[[#This Row],[Debet]]&gt;0,"Setoran",IF(Buku_Bank[[#This Row],[Kredit]]&gt;0,"Penarikan",""))</f>
        <v/>
      </c>
      <c r="H786" s="8" t="str">
        <f>IF(COUNTIF(Statement_Bank[MatchID],Buku_Bank[[#This Row],[MatchID]])&gt;0,"Ya","Tidak")</f>
        <v>Tidak</v>
      </c>
      <c r="J786" s="8"/>
    </row>
    <row r="787" spans="7:10" x14ac:dyDescent="0.25">
      <c r="G787" s="8" t="str">
        <f>IF(Buku_Bank[[#This Row],[Debet]]&gt;0,"Setoran",IF(Buku_Bank[[#This Row],[Kredit]]&gt;0,"Penarikan",""))</f>
        <v/>
      </c>
      <c r="H787" s="8" t="str">
        <f>IF(COUNTIF(Statement_Bank[MatchID],Buku_Bank[[#This Row],[MatchID]])&gt;0,"Ya","Tidak")</f>
        <v>Tidak</v>
      </c>
      <c r="J787" s="8"/>
    </row>
    <row r="788" spans="7:10" x14ac:dyDescent="0.25">
      <c r="G788" s="8" t="str">
        <f>IF(Buku_Bank[[#This Row],[Debet]]&gt;0,"Setoran",IF(Buku_Bank[[#This Row],[Kredit]]&gt;0,"Penarikan",""))</f>
        <v/>
      </c>
      <c r="H788" s="8" t="str">
        <f>IF(COUNTIF(Statement_Bank[MatchID],Buku_Bank[[#This Row],[MatchID]])&gt;0,"Ya","Tidak")</f>
        <v>Tidak</v>
      </c>
      <c r="J788" s="8"/>
    </row>
    <row r="789" spans="7:10" x14ac:dyDescent="0.25">
      <c r="G789" s="8" t="str">
        <f>IF(Buku_Bank[[#This Row],[Debet]]&gt;0,"Setoran",IF(Buku_Bank[[#This Row],[Kredit]]&gt;0,"Penarikan",""))</f>
        <v/>
      </c>
      <c r="H789" s="8" t="str">
        <f>IF(COUNTIF(Statement_Bank[MatchID],Buku_Bank[[#This Row],[MatchID]])&gt;0,"Ya","Tidak")</f>
        <v>Tidak</v>
      </c>
      <c r="J789" s="8"/>
    </row>
    <row r="790" spans="7:10" x14ac:dyDescent="0.25">
      <c r="G790" s="8" t="str">
        <f>IF(Buku_Bank[[#This Row],[Debet]]&gt;0,"Setoran",IF(Buku_Bank[[#This Row],[Kredit]]&gt;0,"Penarikan",""))</f>
        <v/>
      </c>
      <c r="H790" s="8" t="str">
        <f>IF(COUNTIF(Statement_Bank[MatchID],Buku_Bank[[#This Row],[MatchID]])&gt;0,"Ya","Tidak")</f>
        <v>Tidak</v>
      </c>
      <c r="J790" s="8"/>
    </row>
    <row r="791" spans="7:10" x14ac:dyDescent="0.25">
      <c r="G791" s="8" t="str">
        <f>IF(Buku_Bank[[#This Row],[Debet]]&gt;0,"Setoran",IF(Buku_Bank[[#This Row],[Kredit]]&gt;0,"Penarikan",""))</f>
        <v/>
      </c>
      <c r="H791" s="8" t="str">
        <f>IF(COUNTIF(Statement_Bank[MatchID],Buku_Bank[[#This Row],[MatchID]])&gt;0,"Ya","Tidak")</f>
        <v>Tidak</v>
      </c>
      <c r="J791" s="8"/>
    </row>
    <row r="792" spans="7:10" x14ac:dyDescent="0.25">
      <c r="G792" s="8" t="str">
        <f>IF(Buku_Bank[[#This Row],[Debet]]&gt;0,"Setoran",IF(Buku_Bank[[#This Row],[Kredit]]&gt;0,"Penarikan",""))</f>
        <v/>
      </c>
      <c r="H792" s="8" t="str">
        <f>IF(COUNTIF(Statement_Bank[MatchID],Buku_Bank[[#This Row],[MatchID]])&gt;0,"Ya","Tidak")</f>
        <v>Tidak</v>
      </c>
      <c r="J792" s="8"/>
    </row>
    <row r="793" spans="7:10" x14ac:dyDescent="0.25">
      <c r="G793" s="8" t="str">
        <f>IF(Buku_Bank[[#This Row],[Debet]]&gt;0,"Setoran",IF(Buku_Bank[[#This Row],[Kredit]]&gt;0,"Penarikan",""))</f>
        <v/>
      </c>
      <c r="H793" s="8" t="str">
        <f>IF(COUNTIF(Statement_Bank[MatchID],Buku_Bank[[#This Row],[MatchID]])&gt;0,"Ya","Tidak")</f>
        <v>Tidak</v>
      </c>
      <c r="J793" s="8"/>
    </row>
    <row r="794" spans="7:10" x14ac:dyDescent="0.25">
      <c r="G794" s="8" t="str">
        <f>IF(Buku_Bank[[#This Row],[Debet]]&gt;0,"Setoran",IF(Buku_Bank[[#This Row],[Kredit]]&gt;0,"Penarikan",""))</f>
        <v/>
      </c>
      <c r="H794" s="8" t="str">
        <f>IF(COUNTIF(Statement_Bank[MatchID],Buku_Bank[[#This Row],[MatchID]])&gt;0,"Ya","Tidak")</f>
        <v>Tidak</v>
      </c>
      <c r="J794" s="8"/>
    </row>
    <row r="795" spans="7:10" x14ac:dyDescent="0.25">
      <c r="G795" s="8" t="str">
        <f>IF(Buku_Bank[[#This Row],[Debet]]&gt;0,"Setoran",IF(Buku_Bank[[#This Row],[Kredit]]&gt;0,"Penarikan",""))</f>
        <v/>
      </c>
      <c r="H795" s="8" t="str">
        <f>IF(COUNTIF(Statement_Bank[MatchID],Buku_Bank[[#This Row],[MatchID]])&gt;0,"Ya","Tidak")</f>
        <v>Tidak</v>
      </c>
      <c r="J795" s="8"/>
    </row>
    <row r="796" spans="7:10" x14ac:dyDescent="0.25">
      <c r="G796" s="8" t="str">
        <f>IF(Buku_Bank[[#This Row],[Debet]]&gt;0,"Setoran",IF(Buku_Bank[[#This Row],[Kredit]]&gt;0,"Penarikan",""))</f>
        <v/>
      </c>
      <c r="H796" s="8" t="str">
        <f>IF(COUNTIF(Statement_Bank[MatchID],Buku_Bank[[#This Row],[MatchID]])&gt;0,"Ya","Tidak")</f>
        <v>Tidak</v>
      </c>
      <c r="J796" s="8"/>
    </row>
    <row r="797" spans="7:10" x14ac:dyDescent="0.25">
      <c r="G797" s="8" t="str">
        <f>IF(Buku_Bank[[#This Row],[Debet]]&gt;0,"Setoran",IF(Buku_Bank[[#This Row],[Kredit]]&gt;0,"Penarikan",""))</f>
        <v/>
      </c>
      <c r="H797" s="8" t="str">
        <f>IF(COUNTIF(Statement_Bank[MatchID],Buku_Bank[[#This Row],[MatchID]])&gt;0,"Ya","Tidak")</f>
        <v>Tidak</v>
      </c>
      <c r="J797" s="8"/>
    </row>
    <row r="798" spans="7:10" x14ac:dyDescent="0.25">
      <c r="G798" s="8" t="str">
        <f>IF(Buku_Bank[[#This Row],[Debet]]&gt;0,"Setoran",IF(Buku_Bank[[#This Row],[Kredit]]&gt;0,"Penarikan",""))</f>
        <v/>
      </c>
      <c r="H798" s="8" t="str">
        <f>IF(COUNTIF(Statement_Bank[MatchID],Buku_Bank[[#This Row],[MatchID]])&gt;0,"Ya","Tidak")</f>
        <v>Tidak</v>
      </c>
      <c r="J798" s="8"/>
    </row>
    <row r="799" spans="7:10" x14ac:dyDescent="0.25">
      <c r="G799" s="8" t="str">
        <f>IF(Buku_Bank[[#This Row],[Debet]]&gt;0,"Setoran",IF(Buku_Bank[[#This Row],[Kredit]]&gt;0,"Penarikan",""))</f>
        <v/>
      </c>
      <c r="H799" s="8" t="str">
        <f>IF(COUNTIF(Statement_Bank[MatchID],Buku_Bank[[#This Row],[MatchID]])&gt;0,"Ya","Tidak")</f>
        <v>Tidak</v>
      </c>
      <c r="J799" s="8"/>
    </row>
    <row r="800" spans="7:10" x14ac:dyDescent="0.25">
      <c r="G800" s="8" t="str">
        <f>IF(Buku_Bank[[#This Row],[Debet]]&gt;0,"Setoran",IF(Buku_Bank[[#This Row],[Kredit]]&gt;0,"Penarikan",""))</f>
        <v/>
      </c>
      <c r="H800" s="8" t="str">
        <f>IF(COUNTIF(Statement_Bank[MatchID],Buku_Bank[[#This Row],[MatchID]])&gt;0,"Ya","Tidak")</f>
        <v>Tidak</v>
      </c>
      <c r="J800" s="8"/>
    </row>
    <row r="801" spans="7:10" x14ac:dyDescent="0.25">
      <c r="G801" s="8" t="str">
        <f>IF(Buku_Bank[[#This Row],[Debet]]&gt;0,"Setoran",IF(Buku_Bank[[#This Row],[Kredit]]&gt;0,"Penarikan",""))</f>
        <v/>
      </c>
      <c r="H801" s="8" t="str">
        <f>IF(COUNTIF(Statement_Bank[MatchID],Buku_Bank[[#This Row],[MatchID]])&gt;0,"Ya","Tidak")</f>
        <v>Tidak</v>
      </c>
      <c r="J801" s="8"/>
    </row>
    <row r="802" spans="7:10" x14ac:dyDescent="0.25">
      <c r="G802" s="8" t="str">
        <f>IF(Buku_Bank[[#This Row],[Debet]]&gt;0,"Setoran",IF(Buku_Bank[[#This Row],[Kredit]]&gt;0,"Penarikan",""))</f>
        <v/>
      </c>
      <c r="H802" s="8" t="str">
        <f>IF(COUNTIF(Statement_Bank[MatchID],Buku_Bank[[#This Row],[MatchID]])&gt;0,"Ya","Tidak")</f>
        <v>Tidak</v>
      </c>
      <c r="J802" s="8"/>
    </row>
    <row r="803" spans="7:10" x14ac:dyDescent="0.25">
      <c r="G803" s="8" t="str">
        <f>IF(Buku_Bank[[#This Row],[Debet]]&gt;0,"Setoran",IF(Buku_Bank[[#This Row],[Kredit]]&gt;0,"Penarikan",""))</f>
        <v/>
      </c>
      <c r="H803" s="8" t="str">
        <f>IF(COUNTIF(Statement_Bank[MatchID],Buku_Bank[[#This Row],[MatchID]])&gt;0,"Ya","Tidak")</f>
        <v>Tidak</v>
      </c>
      <c r="J803" s="8"/>
    </row>
    <row r="804" spans="7:10" x14ac:dyDescent="0.25">
      <c r="G804" s="8" t="str">
        <f>IF(Buku_Bank[[#This Row],[Debet]]&gt;0,"Setoran",IF(Buku_Bank[[#This Row],[Kredit]]&gt;0,"Penarikan",""))</f>
        <v/>
      </c>
      <c r="H804" s="8" t="str">
        <f>IF(COUNTIF(Statement_Bank[MatchID],Buku_Bank[[#This Row],[MatchID]])&gt;0,"Ya","Tidak")</f>
        <v>Tidak</v>
      </c>
      <c r="J804" s="8"/>
    </row>
    <row r="805" spans="7:10" x14ac:dyDescent="0.25">
      <c r="G805" s="8" t="str">
        <f>IF(Buku_Bank[[#This Row],[Debet]]&gt;0,"Setoran",IF(Buku_Bank[[#This Row],[Kredit]]&gt;0,"Penarikan",""))</f>
        <v/>
      </c>
      <c r="H805" s="8" t="str">
        <f>IF(COUNTIF(Statement_Bank[MatchID],Buku_Bank[[#This Row],[MatchID]])&gt;0,"Ya","Tidak")</f>
        <v>Tidak</v>
      </c>
      <c r="J805" s="8"/>
    </row>
    <row r="806" spans="7:10" x14ac:dyDescent="0.25">
      <c r="G806" s="8" t="str">
        <f>IF(Buku_Bank[[#This Row],[Debet]]&gt;0,"Setoran",IF(Buku_Bank[[#This Row],[Kredit]]&gt;0,"Penarikan",""))</f>
        <v/>
      </c>
      <c r="H806" s="8" t="str">
        <f>IF(COUNTIF(Statement_Bank[MatchID],Buku_Bank[[#This Row],[MatchID]])&gt;0,"Ya","Tidak")</f>
        <v>Tidak</v>
      </c>
      <c r="J806" s="8"/>
    </row>
    <row r="807" spans="7:10" x14ac:dyDescent="0.25">
      <c r="G807" s="8" t="str">
        <f>IF(Buku_Bank[[#This Row],[Debet]]&gt;0,"Setoran",IF(Buku_Bank[[#This Row],[Kredit]]&gt;0,"Penarikan",""))</f>
        <v/>
      </c>
      <c r="H807" s="8" t="str">
        <f>IF(COUNTIF(Statement_Bank[MatchID],Buku_Bank[[#This Row],[MatchID]])&gt;0,"Ya","Tidak")</f>
        <v>Tidak</v>
      </c>
      <c r="J807" s="8"/>
    </row>
    <row r="808" spans="7:10" x14ac:dyDescent="0.25">
      <c r="G808" s="8" t="str">
        <f>IF(Buku_Bank[[#This Row],[Debet]]&gt;0,"Setoran",IF(Buku_Bank[[#This Row],[Kredit]]&gt;0,"Penarikan",""))</f>
        <v/>
      </c>
      <c r="H808" s="8" t="str">
        <f>IF(COUNTIF(Statement_Bank[MatchID],Buku_Bank[[#This Row],[MatchID]])&gt;0,"Ya","Tidak")</f>
        <v>Tidak</v>
      </c>
      <c r="J808" s="8"/>
    </row>
    <row r="809" spans="7:10" x14ac:dyDescent="0.25">
      <c r="G809" s="8" t="str">
        <f>IF(Buku_Bank[[#This Row],[Debet]]&gt;0,"Setoran",IF(Buku_Bank[[#This Row],[Kredit]]&gt;0,"Penarikan",""))</f>
        <v/>
      </c>
      <c r="H809" s="8" t="str">
        <f>IF(COUNTIF(Statement_Bank[MatchID],Buku_Bank[[#This Row],[MatchID]])&gt;0,"Ya","Tidak")</f>
        <v>Tidak</v>
      </c>
      <c r="J809" s="8"/>
    </row>
    <row r="810" spans="7:10" x14ac:dyDescent="0.25">
      <c r="G810" s="8" t="str">
        <f>IF(Buku_Bank[[#This Row],[Debet]]&gt;0,"Setoran",IF(Buku_Bank[[#This Row],[Kredit]]&gt;0,"Penarikan",""))</f>
        <v/>
      </c>
      <c r="H810" s="8" t="str">
        <f>IF(COUNTIF(Statement_Bank[MatchID],Buku_Bank[[#This Row],[MatchID]])&gt;0,"Ya","Tidak")</f>
        <v>Tidak</v>
      </c>
      <c r="J810" s="8"/>
    </row>
    <row r="811" spans="7:10" x14ac:dyDescent="0.25">
      <c r="G811" s="8" t="str">
        <f>IF(Buku_Bank[[#This Row],[Debet]]&gt;0,"Setoran",IF(Buku_Bank[[#This Row],[Kredit]]&gt;0,"Penarikan",""))</f>
        <v/>
      </c>
      <c r="H811" s="8" t="str">
        <f>IF(COUNTIF(Statement_Bank[MatchID],Buku_Bank[[#This Row],[MatchID]])&gt;0,"Ya","Tidak")</f>
        <v>Tidak</v>
      </c>
      <c r="J811" s="8"/>
    </row>
    <row r="812" spans="7:10" x14ac:dyDescent="0.25">
      <c r="G812" s="8" t="str">
        <f>IF(Buku_Bank[[#This Row],[Debet]]&gt;0,"Setoran",IF(Buku_Bank[[#This Row],[Kredit]]&gt;0,"Penarikan",""))</f>
        <v/>
      </c>
      <c r="H812" s="8" t="str">
        <f>IF(COUNTIF(Statement_Bank[MatchID],Buku_Bank[[#This Row],[MatchID]])&gt;0,"Ya","Tidak")</f>
        <v>Tidak</v>
      </c>
      <c r="J812" s="8"/>
    </row>
    <row r="813" spans="7:10" x14ac:dyDescent="0.25">
      <c r="G813" s="8" t="str">
        <f>IF(Buku_Bank[[#This Row],[Debet]]&gt;0,"Setoran",IF(Buku_Bank[[#This Row],[Kredit]]&gt;0,"Penarikan",""))</f>
        <v/>
      </c>
      <c r="H813" s="8" t="str">
        <f>IF(COUNTIF(Statement_Bank[MatchID],Buku_Bank[[#This Row],[MatchID]])&gt;0,"Ya","Tidak")</f>
        <v>Tidak</v>
      </c>
      <c r="J813" s="8"/>
    </row>
    <row r="814" spans="7:10" x14ac:dyDescent="0.25">
      <c r="G814" s="8" t="str">
        <f>IF(Buku_Bank[[#This Row],[Debet]]&gt;0,"Setoran",IF(Buku_Bank[[#This Row],[Kredit]]&gt;0,"Penarikan",""))</f>
        <v/>
      </c>
      <c r="H814" s="8" t="str">
        <f>IF(COUNTIF(Statement_Bank[MatchID],Buku_Bank[[#This Row],[MatchID]])&gt;0,"Ya","Tidak")</f>
        <v>Tidak</v>
      </c>
      <c r="J814" s="8"/>
    </row>
    <row r="815" spans="7:10" x14ac:dyDescent="0.25">
      <c r="G815" s="8" t="str">
        <f>IF(Buku_Bank[[#This Row],[Debet]]&gt;0,"Setoran",IF(Buku_Bank[[#This Row],[Kredit]]&gt;0,"Penarikan",""))</f>
        <v/>
      </c>
      <c r="H815" s="8" t="str">
        <f>IF(COUNTIF(Statement_Bank[MatchID],Buku_Bank[[#This Row],[MatchID]])&gt;0,"Ya","Tidak")</f>
        <v>Tidak</v>
      </c>
      <c r="J815" s="8"/>
    </row>
    <row r="816" spans="7:10" x14ac:dyDescent="0.25">
      <c r="G816" s="8" t="str">
        <f>IF(Buku_Bank[[#This Row],[Debet]]&gt;0,"Setoran",IF(Buku_Bank[[#This Row],[Kredit]]&gt;0,"Penarikan",""))</f>
        <v/>
      </c>
      <c r="H816" s="8" t="str">
        <f>IF(COUNTIF(Statement_Bank[MatchID],Buku_Bank[[#This Row],[MatchID]])&gt;0,"Ya","Tidak")</f>
        <v>Tidak</v>
      </c>
      <c r="J816" s="8"/>
    </row>
    <row r="817" spans="7:10" x14ac:dyDescent="0.25">
      <c r="G817" s="8" t="str">
        <f>IF(Buku_Bank[[#This Row],[Debet]]&gt;0,"Setoran",IF(Buku_Bank[[#This Row],[Kredit]]&gt;0,"Penarikan",""))</f>
        <v/>
      </c>
      <c r="H817" s="8" t="str">
        <f>IF(COUNTIF(Statement_Bank[MatchID],Buku_Bank[[#This Row],[MatchID]])&gt;0,"Ya","Tidak")</f>
        <v>Tidak</v>
      </c>
      <c r="J817" s="8"/>
    </row>
    <row r="818" spans="7:10" x14ac:dyDescent="0.25">
      <c r="G818" s="8" t="str">
        <f>IF(Buku_Bank[[#This Row],[Debet]]&gt;0,"Setoran",IF(Buku_Bank[[#This Row],[Kredit]]&gt;0,"Penarikan",""))</f>
        <v/>
      </c>
      <c r="H818" s="8" t="str">
        <f>IF(COUNTIF(Statement_Bank[MatchID],Buku_Bank[[#This Row],[MatchID]])&gt;0,"Ya","Tidak")</f>
        <v>Tidak</v>
      </c>
      <c r="J818" s="8"/>
    </row>
    <row r="819" spans="7:10" x14ac:dyDescent="0.25">
      <c r="G819" s="8" t="str">
        <f>IF(Buku_Bank[[#This Row],[Debet]]&gt;0,"Setoran",IF(Buku_Bank[[#This Row],[Kredit]]&gt;0,"Penarikan",""))</f>
        <v/>
      </c>
      <c r="H819" s="8" t="str">
        <f>IF(COUNTIF(Statement_Bank[MatchID],Buku_Bank[[#This Row],[MatchID]])&gt;0,"Ya","Tidak")</f>
        <v>Tidak</v>
      </c>
      <c r="J819" s="8"/>
    </row>
    <row r="820" spans="7:10" x14ac:dyDescent="0.25">
      <c r="G820" s="8" t="str">
        <f>IF(Buku_Bank[[#This Row],[Debet]]&gt;0,"Setoran",IF(Buku_Bank[[#This Row],[Kredit]]&gt;0,"Penarikan",""))</f>
        <v/>
      </c>
      <c r="H820" s="8" t="str">
        <f>IF(COUNTIF(Statement_Bank[MatchID],Buku_Bank[[#This Row],[MatchID]])&gt;0,"Ya","Tidak")</f>
        <v>Tidak</v>
      </c>
      <c r="J820" s="8"/>
    </row>
    <row r="821" spans="7:10" x14ac:dyDescent="0.25">
      <c r="G821" s="8" t="str">
        <f>IF(Buku_Bank[[#This Row],[Debet]]&gt;0,"Setoran",IF(Buku_Bank[[#This Row],[Kredit]]&gt;0,"Penarikan",""))</f>
        <v/>
      </c>
      <c r="H821" s="8" t="str">
        <f>IF(COUNTIF(Statement_Bank[MatchID],Buku_Bank[[#This Row],[MatchID]])&gt;0,"Ya","Tidak")</f>
        <v>Tidak</v>
      </c>
      <c r="J821" s="8"/>
    </row>
    <row r="822" spans="7:10" x14ac:dyDescent="0.25">
      <c r="G822" s="8" t="str">
        <f>IF(Buku_Bank[[#This Row],[Debet]]&gt;0,"Setoran",IF(Buku_Bank[[#This Row],[Kredit]]&gt;0,"Penarikan",""))</f>
        <v/>
      </c>
      <c r="H822" s="8" t="str">
        <f>IF(COUNTIF(Statement_Bank[MatchID],Buku_Bank[[#This Row],[MatchID]])&gt;0,"Ya","Tidak")</f>
        <v>Tidak</v>
      </c>
      <c r="J822" s="8"/>
    </row>
    <row r="823" spans="7:10" x14ac:dyDescent="0.25">
      <c r="G823" s="8" t="str">
        <f>IF(Buku_Bank[[#This Row],[Debet]]&gt;0,"Setoran",IF(Buku_Bank[[#This Row],[Kredit]]&gt;0,"Penarikan",""))</f>
        <v/>
      </c>
      <c r="H823" s="8" t="str">
        <f>IF(COUNTIF(Statement_Bank[MatchID],Buku_Bank[[#This Row],[MatchID]])&gt;0,"Ya","Tidak")</f>
        <v>Tidak</v>
      </c>
      <c r="J823" s="8"/>
    </row>
    <row r="824" spans="7:10" x14ac:dyDescent="0.25">
      <c r="G824" s="8" t="str">
        <f>IF(Buku_Bank[[#This Row],[Debet]]&gt;0,"Setoran",IF(Buku_Bank[[#This Row],[Kredit]]&gt;0,"Penarikan",""))</f>
        <v/>
      </c>
      <c r="H824" s="8" t="str">
        <f>IF(COUNTIF(Statement_Bank[MatchID],Buku_Bank[[#This Row],[MatchID]])&gt;0,"Ya","Tidak")</f>
        <v>Tidak</v>
      </c>
      <c r="J824" s="8"/>
    </row>
    <row r="825" spans="7:10" x14ac:dyDescent="0.25">
      <c r="G825" s="8" t="str">
        <f>IF(Buku_Bank[[#This Row],[Debet]]&gt;0,"Setoran",IF(Buku_Bank[[#This Row],[Kredit]]&gt;0,"Penarikan",""))</f>
        <v/>
      </c>
      <c r="H825" s="8" t="str">
        <f>IF(COUNTIF(Statement_Bank[MatchID],Buku_Bank[[#This Row],[MatchID]])&gt;0,"Ya","Tidak")</f>
        <v>Tidak</v>
      </c>
      <c r="J825" s="8"/>
    </row>
    <row r="826" spans="7:10" x14ac:dyDescent="0.25">
      <c r="G826" s="8" t="str">
        <f>IF(Buku_Bank[[#This Row],[Debet]]&gt;0,"Setoran",IF(Buku_Bank[[#This Row],[Kredit]]&gt;0,"Penarikan",""))</f>
        <v/>
      </c>
      <c r="H826" s="8" t="str">
        <f>IF(COUNTIF(Statement_Bank[MatchID],Buku_Bank[[#This Row],[MatchID]])&gt;0,"Ya","Tidak")</f>
        <v>Tidak</v>
      </c>
      <c r="J826" s="8"/>
    </row>
    <row r="827" spans="7:10" x14ac:dyDescent="0.25">
      <c r="G827" s="8" t="str">
        <f>IF(Buku_Bank[[#This Row],[Debet]]&gt;0,"Setoran",IF(Buku_Bank[[#This Row],[Kredit]]&gt;0,"Penarikan",""))</f>
        <v/>
      </c>
      <c r="H827" s="8" t="str">
        <f>IF(COUNTIF(Statement_Bank[MatchID],Buku_Bank[[#This Row],[MatchID]])&gt;0,"Ya","Tidak")</f>
        <v>Tidak</v>
      </c>
      <c r="J827" s="8"/>
    </row>
    <row r="828" spans="7:10" x14ac:dyDescent="0.25">
      <c r="G828" s="8" t="str">
        <f>IF(Buku_Bank[[#This Row],[Debet]]&gt;0,"Setoran",IF(Buku_Bank[[#This Row],[Kredit]]&gt;0,"Penarikan",""))</f>
        <v/>
      </c>
      <c r="H828" s="8" t="str">
        <f>IF(COUNTIF(Statement_Bank[MatchID],Buku_Bank[[#This Row],[MatchID]])&gt;0,"Ya","Tidak")</f>
        <v>Tidak</v>
      </c>
      <c r="J828" s="8"/>
    </row>
    <row r="829" spans="7:10" x14ac:dyDescent="0.25">
      <c r="G829" s="8" t="str">
        <f>IF(Buku_Bank[[#This Row],[Debet]]&gt;0,"Setoran",IF(Buku_Bank[[#This Row],[Kredit]]&gt;0,"Penarikan",""))</f>
        <v/>
      </c>
      <c r="H829" s="8" t="str">
        <f>IF(COUNTIF(Statement_Bank[MatchID],Buku_Bank[[#This Row],[MatchID]])&gt;0,"Ya","Tidak")</f>
        <v>Tidak</v>
      </c>
      <c r="J829" s="8"/>
    </row>
    <row r="830" spans="7:10" x14ac:dyDescent="0.25">
      <c r="G830" s="8" t="str">
        <f>IF(Buku_Bank[[#This Row],[Debet]]&gt;0,"Setoran",IF(Buku_Bank[[#This Row],[Kredit]]&gt;0,"Penarikan",""))</f>
        <v/>
      </c>
      <c r="H830" s="8" t="str">
        <f>IF(COUNTIF(Statement_Bank[MatchID],Buku_Bank[[#This Row],[MatchID]])&gt;0,"Ya","Tidak")</f>
        <v>Tidak</v>
      </c>
      <c r="J830" s="8"/>
    </row>
    <row r="831" spans="7:10" x14ac:dyDescent="0.25">
      <c r="G831" s="8" t="str">
        <f>IF(Buku_Bank[[#This Row],[Debet]]&gt;0,"Setoran",IF(Buku_Bank[[#This Row],[Kredit]]&gt;0,"Penarikan",""))</f>
        <v/>
      </c>
      <c r="H831" s="8" t="str">
        <f>IF(COUNTIF(Statement_Bank[MatchID],Buku_Bank[[#This Row],[MatchID]])&gt;0,"Ya","Tidak")</f>
        <v>Tidak</v>
      </c>
      <c r="J831" s="8"/>
    </row>
    <row r="832" spans="7:10" x14ac:dyDescent="0.25">
      <c r="G832" s="8" t="str">
        <f>IF(Buku_Bank[[#This Row],[Debet]]&gt;0,"Setoran",IF(Buku_Bank[[#This Row],[Kredit]]&gt;0,"Penarikan",""))</f>
        <v/>
      </c>
      <c r="H832" s="8" t="str">
        <f>IF(COUNTIF(Statement_Bank[MatchID],Buku_Bank[[#This Row],[MatchID]])&gt;0,"Ya","Tidak")</f>
        <v>Tidak</v>
      </c>
      <c r="J832" s="8"/>
    </row>
    <row r="833" spans="7:10" x14ac:dyDescent="0.25">
      <c r="G833" s="8" t="str">
        <f>IF(Buku_Bank[[#This Row],[Debet]]&gt;0,"Setoran",IF(Buku_Bank[[#This Row],[Kredit]]&gt;0,"Penarikan",""))</f>
        <v/>
      </c>
      <c r="H833" s="8" t="str">
        <f>IF(COUNTIF(Statement_Bank[MatchID],Buku_Bank[[#This Row],[MatchID]])&gt;0,"Ya","Tidak")</f>
        <v>Tidak</v>
      </c>
      <c r="J833" s="8"/>
    </row>
    <row r="834" spans="7:10" x14ac:dyDescent="0.25">
      <c r="G834" s="8" t="str">
        <f>IF(Buku_Bank[[#This Row],[Debet]]&gt;0,"Setoran",IF(Buku_Bank[[#This Row],[Kredit]]&gt;0,"Penarikan",""))</f>
        <v/>
      </c>
      <c r="H834" s="8" t="str">
        <f>IF(COUNTIF(Statement_Bank[MatchID],Buku_Bank[[#This Row],[MatchID]])&gt;0,"Ya","Tidak")</f>
        <v>Tidak</v>
      </c>
      <c r="J834" s="8"/>
    </row>
    <row r="835" spans="7:10" x14ac:dyDescent="0.25">
      <c r="G835" s="8" t="str">
        <f>IF(Buku_Bank[[#This Row],[Debet]]&gt;0,"Setoran",IF(Buku_Bank[[#This Row],[Kredit]]&gt;0,"Penarikan",""))</f>
        <v/>
      </c>
      <c r="H835" s="8" t="str">
        <f>IF(COUNTIF(Statement_Bank[MatchID],Buku_Bank[[#This Row],[MatchID]])&gt;0,"Ya","Tidak")</f>
        <v>Tidak</v>
      </c>
      <c r="J835" s="8"/>
    </row>
    <row r="836" spans="7:10" x14ac:dyDescent="0.25">
      <c r="G836" s="8" t="str">
        <f>IF(Buku_Bank[[#This Row],[Debet]]&gt;0,"Setoran",IF(Buku_Bank[[#This Row],[Kredit]]&gt;0,"Penarikan",""))</f>
        <v/>
      </c>
      <c r="H836" s="8" t="str">
        <f>IF(COUNTIF(Statement_Bank[MatchID],Buku_Bank[[#This Row],[MatchID]])&gt;0,"Ya","Tidak")</f>
        <v>Tidak</v>
      </c>
      <c r="J836" s="8"/>
    </row>
    <row r="837" spans="7:10" x14ac:dyDescent="0.25">
      <c r="G837" s="8" t="str">
        <f>IF(Buku_Bank[[#This Row],[Debet]]&gt;0,"Setoran",IF(Buku_Bank[[#This Row],[Kredit]]&gt;0,"Penarikan",""))</f>
        <v/>
      </c>
      <c r="H837" s="8" t="str">
        <f>IF(COUNTIF(Statement_Bank[MatchID],Buku_Bank[[#This Row],[MatchID]])&gt;0,"Ya","Tidak")</f>
        <v>Tidak</v>
      </c>
      <c r="J837" s="8"/>
    </row>
    <row r="838" spans="7:10" x14ac:dyDescent="0.25">
      <c r="G838" s="8" t="str">
        <f>IF(Buku_Bank[[#This Row],[Debet]]&gt;0,"Setoran",IF(Buku_Bank[[#This Row],[Kredit]]&gt;0,"Penarikan",""))</f>
        <v/>
      </c>
      <c r="H838" s="8" t="str">
        <f>IF(COUNTIF(Statement_Bank[MatchID],Buku_Bank[[#This Row],[MatchID]])&gt;0,"Ya","Tidak")</f>
        <v>Tidak</v>
      </c>
      <c r="J838" s="8"/>
    </row>
    <row r="839" spans="7:10" x14ac:dyDescent="0.25">
      <c r="G839" s="8" t="str">
        <f>IF(Buku_Bank[[#This Row],[Debet]]&gt;0,"Setoran",IF(Buku_Bank[[#This Row],[Kredit]]&gt;0,"Penarikan",""))</f>
        <v/>
      </c>
      <c r="H839" s="8" t="str">
        <f>IF(COUNTIF(Statement_Bank[MatchID],Buku_Bank[[#This Row],[MatchID]])&gt;0,"Ya","Tidak")</f>
        <v>Tidak</v>
      </c>
      <c r="J839" s="8"/>
    </row>
    <row r="840" spans="7:10" x14ac:dyDescent="0.25">
      <c r="G840" s="8" t="str">
        <f>IF(Buku_Bank[[#This Row],[Debet]]&gt;0,"Setoran",IF(Buku_Bank[[#This Row],[Kredit]]&gt;0,"Penarikan",""))</f>
        <v/>
      </c>
      <c r="H840" s="8" t="str">
        <f>IF(COUNTIF(Statement_Bank[MatchID],Buku_Bank[[#This Row],[MatchID]])&gt;0,"Ya","Tidak")</f>
        <v>Tidak</v>
      </c>
      <c r="J840" s="8"/>
    </row>
    <row r="841" spans="7:10" x14ac:dyDescent="0.25">
      <c r="G841" s="8" t="str">
        <f>IF(Buku_Bank[[#This Row],[Debet]]&gt;0,"Setoran",IF(Buku_Bank[[#This Row],[Kredit]]&gt;0,"Penarikan",""))</f>
        <v/>
      </c>
      <c r="H841" s="8" t="str">
        <f>IF(COUNTIF(Statement_Bank[MatchID],Buku_Bank[[#This Row],[MatchID]])&gt;0,"Ya","Tidak")</f>
        <v>Tidak</v>
      </c>
      <c r="J841" s="8"/>
    </row>
    <row r="842" spans="7:10" x14ac:dyDescent="0.25">
      <c r="G842" s="8" t="str">
        <f>IF(Buku_Bank[[#This Row],[Debet]]&gt;0,"Setoran",IF(Buku_Bank[[#This Row],[Kredit]]&gt;0,"Penarikan",""))</f>
        <v/>
      </c>
      <c r="H842" s="8" t="str">
        <f>IF(COUNTIF(Statement_Bank[MatchID],Buku_Bank[[#This Row],[MatchID]])&gt;0,"Ya","Tidak")</f>
        <v>Tidak</v>
      </c>
      <c r="J842" s="8"/>
    </row>
    <row r="843" spans="7:10" x14ac:dyDescent="0.25">
      <c r="G843" s="8" t="str">
        <f>IF(Buku_Bank[[#This Row],[Debet]]&gt;0,"Setoran",IF(Buku_Bank[[#This Row],[Kredit]]&gt;0,"Penarikan",""))</f>
        <v/>
      </c>
      <c r="H843" s="8" t="str">
        <f>IF(COUNTIF(Statement_Bank[MatchID],Buku_Bank[[#This Row],[MatchID]])&gt;0,"Ya","Tidak")</f>
        <v>Tidak</v>
      </c>
      <c r="J843" s="8"/>
    </row>
    <row r="844" spans="7:10" x14ac:dyDescent="0.25">
      <c r="G844" s="8" t="str">
        <f>IF(Buku_Bank[[#This Row],[Debet]]&gt;0,"Setoran",IF(Buku_Bank[[#This Row],[Kredit]]&gt;0,"Penarikan",""))</f>
        <v/>
      </c>
      <c r="H844" s="8" t="str">
        <f>IF(COUNTIF(Statement_Bank[MatchID],Buku_Bank[[#This Row],[MatchID]])&gt;0,"Ya","Tidak")</f>
        <v>Tidak</v>
      </c>
      <c r="J844" s="8"/>
    </row>
    <row r="845" spans="7:10" x14ac:dyDescent="0.25">
      <c r="G845" s="8" t="str">
        <f>IF(Buku_Bank[[#This Row],[Debet]]&gt;0,"Setoran",IF(Buku_Bank[[#This Row],[Kredit]]&gt;0,"Penarikan",""))</f>
        <v/>
      </c>
      <c r="H845" s="8" t="str">
        <f>IF(COUNTIF(Statement_Bank[MatchID],Buku_Bank[[#This Row],[MatchID]])&gt;0,"Ya","Tidak")</f>
        <v>Tidak</v>
      </c>
      <c r="J845" s="8"/>
    </row>
    <row r="846" spans="7:10" x14ac:dyDescent="0.25">
      <c r="G846" s="8" t="str">
        <f>IF(Buku_Bank[[#This Row],[Debet]]&gt;0,"Setoran",IF(Buku_Bank[[#This Row],[Kredit]]&gt;0,"Penarikan",""))</f>
        <v/>
      </c>
      <c r="H846" s="8" t="str">
        <f>IF(COUNTIF(Statement_Bank[MatchID],Buku_Bank[[#This Row],[MatchID]])&gt;0,"Ya","Tidak")</f>
        <v>Tidak</v>
      </c>
      <c r="J846" s="8"/>
    </row>
    <row r="847" spans="7:10" x14ac:dyDescent="0.25">
      <c r="G847" s="8" t="str">
        <f>IF(Buku_Bank[[#This Row],[Debet]]&gt;0,"Setoran",IF(Buku_Bank[[#This Row],[Kredit]]&gt;0,"Penarikan",""))</f>
        <v/>
      </c>
      <c r="H847" s="8" t="str">
        <f>IF(COUNTIF(Statement_Bank[MatchID],Buku_Bank[[#This Row],[MatchID]])&gt;0,"Ya","Tidak")</f>
        <v>Tidak</v>
      </c>
      <c r="J847" s="8"/>
    </row>
    <row r="848" spans="7:10" x14ac:dyDescent="0.25">
      <c r="G848" s="8" t="str">
        <f>IF(Buku_Bank[[#This Row],[Debet]]&gt;0,"Setoran",IF(Buku_Bank[[#This Row],[Kredit]]&gt;0,"Penarikan",""))</f>
        <v/>
      </c>
      <c r="H848" s="8" t="str">
        <f>IF(COUNTIF(Statement_Bank[MatchID],Buku_Bank[[#This Row],[MatchID]])&gt;0,"Ya","Tidak")</f>
        <v>Tidak</v>
      </c>
      <c r="J848" s="8"/>
    </row>
    <row r="849" spans="7:10" x14ac:dyDescent="0.25">
      <c r="G849" s="8" t="str">
        <f>IF(Buku_Bank[[#This Row],[Debet]]&gt;0,"Setoran",IF(Buku_Bank[[#This Row],[Kredit]]&gt;0,"Penarikan",""))</f>
        <v/>
      </c>
      <c r="H849" s="8" t="str">
        <f>IF(COUNTIF(Statement_Bank[MatchID],Buku_Bank[[#This Row],[MatchID]])&gt;0,"Ya","Tidak")</f>
        <v>Tidak</v>
      </c>
      <c r="J849" s="8"/>
    </row>
    <row r="850" spans="7:10" x14ac:dyDescent="0.25">
      <c r="G850" s="8" t="str">
        <f>IF(Buku_Bank[[#This Row],[Debet]]&gt;0,"Setoran",IF(Buku_Bank[[#This Row],[Kredit]]&gt;0,"Penarikan",""))</f>
        <v/>
      </c>
      <c r="H850" s="8" t="str">
        <f>IF(COUNTIF(Statement_Bank[MatchID],Buku_Bank[[#This Row],[MatchID]])&gt;0,"Ya","Tidak")</f>
        <v>Tidak</v>
      </c>
      <c r="J850" s="8"/>
    </row>
    <row r="851" spans="7:10" x14ac:dyDescent="0.25">
      <c r="G851" s="8" t="str">
        <f>IF(Buku_Bank[[#This Row],[Debet]]&gt;0,"Setoran",IF(Buku_Bank[[#This Row],[Kredit]]&gt;0,"Penarikan",""))</f>
        <v/>
      </c>
      <c r="H851" s="8" t="str">
        <f>IF(COUNTIF(Statement_Bank[MatchID],Buku_Bank[[#This Row],[MatchID]])&gt;0,"Ya","Tidak")</f>
        <v>Tidak</v>
      </c>
      <c r="J851" s="8"/>
    </row>
    <row r="852" spans="7:10" x14ac:dyDescent="0.25">
      <c r="G852" s="8" t="str">
        <f>IF(Buku_Bank[[#This Row],[Debet]]&gt;0,"Setoran",IF(Buku_Bank[[#This Row],[Kredit]]&gt;0,"Penarikan",""))</f>
        <v/>
      </c>
      <c r="H852" s="8" t="str">
        <f>IF(COUNTIF(Statement_Bank[MatchID],Buku_Bank[[#This Row],[MatchID]])&gt;0,"Ya","Tidak")</f>
        <v>Tidak</v>
      </c>
      <c r="J852" s="8"/>
    </row>
    <row r="853" spans="7:10" x14ac:dyDescent="0.25">
      <c r="G853" s="8" t="str">
        <f>IF(Buku_Bank[[#This Row],[Debet]]&gt;0,"Setoran",IF(Buku_Bank[[#This Row],[Kredit]]&gt;0,"Penarikan",""))</f>
        <v/>
      </c>
      <c r="H853" s="8" t="str">
        <f>IF(COUNTIF(Statement_Bank[MatchID],Buku_Bank[[#This Row],[MatchID]])&gt;0,"Ya","Tidak")</f>
        <v>Tidak</v>
      </c>
      <c r="J853" s="8"/>
    </row>
    <row r="854" spans="7:10" x14ac:dyDescent="0.25">
      <c r="G854" s="8" t="str">
        <f>IF(Buku_Bank[[#This Row],[Debet]]&gt;0,"Setoran",IF(Buku_Bank[[#This Row],[Kredit]]&gt;0,"Penarikan",""))</f>
        <v/>
      </c>
      <c r="H854" s="8" t="str">
        <f>IF(COUNTIF(Statement_Bank[MatchID],Buku_Bank[[#This Row],[MatchID]])&gt;0,"Ya","Tidak")</f>
        <v>Tidak</v>
      </c>
      <c r="J854" s="8"/>
    </row>
    <row r="855" spans="7:10" x14ac:dyDescent="0.25">
      <c r="G855" s="8" t="str">
        <f>IF(Buku_Bank[[#This Row],[Debet]]&gt;0,"Setoran",IF(Buku_Bank[[#This Row],[Kredit]]&gt;0,"Penarikan",""))</f>
        <v/>
      </c>
      <c r="H855" s="8" t="str">
        <f>IF(COUNTIF(Statement_Bank[MatchID],Buku_Bank[[#This Row],[MatchID]])&gt;0,"Ya","Tidak")</f>
        <v>Tidak</v>
      </c>
      <c r="J855" s="8"/>
    </row>
    <row r="856" spans="7:10" x14ac:dyDescent="0.25">
      <c r="G856" s="8" t="str">
        <f>IF(Buku_Bank[[#This Row],[Debet]]&gt;0,"Setoran",IF(Buku_Bank[[#This Row],[Kredit]]&gt;0,"Penarikan",""))</f>
        <v/>
      </c>
      <c r="H856" s="8" t="str">
        <f>IF(COUNTIF(Statement_Bank[MatchID],Buku_Bank[[#This Row],[MatchID]])&gt;0,"Ya","Tidak")</f>
        <v>Tidak</v>
      </c>
      <c r="J856" s="8"/>
    </row>
    <row r="857" spans="7:10" x14ac:dyDescent="0.25">
      <c r="G857" s="8" t="str">
        <f>IF(Buku_Bank[[#This Row],[Debet]]&gt;0,"Setoran",IF(Buku_Bank[[#This Row],[Kredit]]&gt;0,"Penarikan",""))</f>
        <v/>
      </c>
      <c r="H857" s="8" t="str">
        <f>IF(COUNTIF(Statement_Bank[MatchID],Buku_Bank[[#This Row],[MatchID]])&gt;0,"Ya","Tidak")</f>
        <v>Tidak</v>
      </c>
      <c r="J857" s="8"/>
    </row>
    <row r="858" spans="7:10" x14ac:dyDescent="0.25">
      <c r="G858" s="8" t="str">
        <f>IF(Buku_Bank[[#This Row],[Debet]]&gt;0,"Setoran",IF(Buku_Bank[[#This Row],[Kredit]]&gt;0,"Penarikan",""))</f>
        <v/>
      </c>
      <c r="H858" s="8" t="str">
        <f>IF(COUNTIF(Statement_Bank[MatchID],Buku_Bank[[#This Row],[MatchID]])&gt;0,"Ya","Tidak")</f>
        <v>Tidak</v>
      </c>
      <c r="J858" s="8"/>
    </row>
    <row r="859" spans="7:10" x14ac:dyDescent="0.25">
      <c r="G859" s="8" t="str">
        <f>IF(Buku_Bank[[#This Row],[Debet]]&gt;0,"Setoran",IF(Buku_Bank[[#This Row],[Kredit]]&gt;0,"Penarikan",""))</f>
        <v/>
      </c>
      <c r="H859" s="8" t="str">
        <f>IF(COUNTIF(Statement_Bank[MatchID],Buku_Bank[[#This Row],[MatchID]])&gt;0,"Ya","Tidak")</f>
        <v>Tidak</v>
      </c>
      <c r="J859" s="8"/>
    </row>
    <row r="860" spans="7:10" x14ac:dyDescent="0.25">
      <c r="G860" s="8" t="str">
        <f>IF(Buku_Bank[[#This Row],[Debet]]&gt;0,"Setoran",IF(Buku_Bank[[#This Row],[Kredit]]&gt;0,"Penarikan",""))</f>
        <v/>
      </c>
      <c r="H860" s="8" t="str">
        <f>IF(COUNTIF(Statement_Bank[MatchID],Buku_Bank[[#This Row],[MatchID]])&gt;0,"Ya","Tidak")</f>
        <v>Tidak</v>
      </c>
      <c r="J860" s="8"/>
    </row>
    <row r="861" spans="7:10" x14ac:dyDescent="0.25">
      <c r="G861" s="8" t="str">
        <f>IF(Buku_Bank[[#This Row],[Debet]]&gt;0,"Setoran",IF(Buku_Bank[[#This Row],[Kredit]]&gt;0,"Penarikan",""))</f>
        <v/>
      </c>
      <c r="H861" s="8" t="str">
        <f>IF(COUNTIF(Statement_Bank[MatchID],Buku_Bank[[#This Row],[MatchID]])&gt;0,"Ya","Tidak")</f>
        <v>Tidak</v>
      </c>
      <c r="J861" s="8"/>
    </row>
    <row r="862" spans="7:10" x14ac:dyDescent="0.25">
      <c r="G862" s="8" t="str">
        <f>IF(Buku_Bank[[#This Row],[Debet]]&gt;0,"Setoran",IF(Buku_Bank[[#This Row],[Kredit]]&gt;0,"Penarikan",""))</f>
        <v/>
      </c>
      <c r="H862" s="8" t="str">
        <f>IF(COUNTIF(Statement_Bank[MatchID],Buku_Bank[[#This Row],[MatchID]])&gt;0,"Ya","Tidak")</f>
        <v>Tidak</v>
      </c>
      <c r="J862" s="8"/>
    </row>
    <row r="863" spans="7:10" x14ac:dyDescent="0.25">
      <c r="G863" s="8" t="str">
        <f>IF(Buku_Bank[[#This Row],[Debet]]&gt;0,"Setoran",IF(Buku_Bank[[#This Row],[Kredit]]&gt;0,"Penarikan",""))</f>
        <v/>
      </c>
      <c r="H863" s="8" t="str">
        <f>IF(COUNTIF(Statement_Bank[MatchID],Buku_Bank[[#This Row],[MatchID]])&gt;0,"Ya","Tidak")</f>
        <v>Tidak</v>
      </c>
      <c r="J863" s="8"/>
    </row>
    <row r="864" spans="7:10" x14ac:dyDescent="0.25">
      <c r="G864" s="8" t="str">
        <f>IF(Buku_Bank[[#This Row],[Debet]]&gt;0,"Setoran",IF(Buku_Bank[[#This Row],[Kredit]]&gt;0,"Penarikan",""))</f>
        <v/>
      </c>
      <c r="H864" s="8" t="str">
        <f>IF(COUNTIF(Statement_Bank[MatchID],Buku_Bank[[#This Row],[MatchID]])&gt;0,"Ya","Tidak")</f>
        <v>Tidak</v>
      </c>
      <c r="J864" s="8"/>
    </row>
    <row r="865" spans="7:10" x14ac:dyDescent="0.25">
      <c r="G865" s="8" t="str">
        <f>IF(Buku_Bank[[#This Row],[Debet]]&gt;0,"Setoran",IF(Buku_Bank[[#This Row],[Kredit]]&gt;0,"Penarikan",""))</f>
        <v/>
      </c>
      <c r="H865" s="8" t="str">
        <f>IF(COUNTIF(Statement_Bank[MatchID],Buku_Bank[[#This Row],[MatchID]])&gt;0,"Ya","Tidak")</f>
        <v>Tidak</v>
      </c>
      <c r="J865" s="8"/>
    </row>
    <row r="866" spans="7:10" x14ac:dyDescent="0.25">
      <c r="G866" s="8" t="str">
        <f>IF(Buku_Bank[[#This Row],[Debet]]&gt;0,"Setoran",IF(Buku_Bank[[#This Row],[Kredit]]&gt;0,"Penarikan",""))</f>
        <v/>
      </c>
      <c r="H866" s="8" t="str">
        <f>IF(COUNTIF(Statement_Bank[MatchID],Buku_Bank[[#This Row],[MatchID]])&gt;0,"Ya","Tidak")</f>
        <v>Tidak</v>
      </c>
      <c r="J866" s="8"/>
    </row>
    <row r="867" spans="7:10" x14ac:dyDescent="0.25">
      <c r="G867" s="8" t="str">
        <f>IF(Buku_Bank[[#This Row],[Debet]]&gt;0,"Setoran",IF(Buku_Bank[[#This Row],[Kredit]]&gt;0,"Penarikan",""))</f>
        <v/>
      </c>
      <c r="H867" s="8" t="str">
        <f>IF(COUNTIF(Statement_Bank[MatchID],Buku_Bank[[#This Row],[MatchID]])&gt;0,"Ya","Tidak")</f>
        <v>Tidak</v>
      </c>
      <c r="J867" s="8"/>
    </row>
    <row r="868" spans="7:10" x14ac:dyDescent="0.25">
      <c r="G868" s="8" t="str">
        <f>IF(Buku_Bank[[#This Row],[Debet]]&gt;0,"Setoran",IF(Buku_Bank[[#This Row],[Kredit]]&gt;0,"Penarikan",""))</f>
        <v/>
      </c>
      <c r="H868" s="8" t="str">
        <f>IF(COUNTIF(Statement_Bank[MatchID],Buku_Bank[[#This Row],[MatchID]])&gt;0,"Ya","Tidak")</f>
        <v>Tidak</v>
      </c>
      <c r="J868" s="8"/>
    </row>
    <row r="869" spans="7:10" x14ac:dyDescent="0.25">
      <c r="G869" s="8" t="str">
        <f>IF(Buku_Bank[[#This Row],[Debet]]&gt;0,"Setoran",IF(Buku_Bank[[#This Row],[Kredit]]&gt;0,"Penarikan",""))</f>
        <v/>
      </c>
      <c r="H869" s="8" t="str">
        <f>IF(COUNTIF(Statement_Bank[MatchID],Buku_Bank[[#This Row],[MatchID]])&gt;0,"Ya","Tidak")</f>
        <v>Tidak</v>
      </c>
      <c r="J869" s="8"/>
    </row>
    <row r="870" spans="7:10" x14ac:dyDescent="0.25">
      <c r="G870" s="8" t="str">
        <f>IF(Buku_Bank[[#This Row],[Debet]]&gt;0,"Setoran",IF(Buku_Bank[[#This Row],[Kredit]]&gt;0,"Penarikan",""))</f>
        <v/>
      </c>
      <c r="H870" s="8" t="str">
        <f>IF(COUNTIF(Statement_Bank[MatchID],Buku_Bank[[#This Row],[MatchID]])&gt;0,"Ya","Tidak")</f>
        <v>Tidak</v>
      </c>
      <c r="J870" s="8"/>
    </row>
    <row r="871" spans="7:10" x14ac:dyDescent="0.25">
      <c r="G871" s="8" t="str">
        <f>IF(Buku_Bank[[#This Row],[Debet]]&gt;0,"Setoran",IF(Buku_Bank[[#This Row],[Kredit]]&gt;0,"Penarikan",""))</f>
        <v/>
      </c>
      <c r="H871" s="8" t="str">
        <f>IF(COUNTIF(Statement_Bank[MatchID],Buku_Bank[[#This Row],[MatchID]])&gt;0,"Ya","Tidak")</f>
        <v>Tidak</v>
      </c>
      <c r="J871" s="8"/>
    </row>
    <row r="872" spans="7:10" x14ac:dyDescent="0.25">
      <c r="G872" s="8" t="str">
        <f>IF(Buku_Bank[[#This Row],[Debet]]&gt;0,"Setoran",IF(Buku_Bank[[#This Row],[Kredit]]&gt;0,"Penarikan",""))</f>
        <v/>
      </c>
      <c r="H872" s="8" t="str">
        <f>IF(COUNTIF(Statement_Bank[MatchID],Buku_Bank[[#This Row],[MatchID]])&gt;0,"Ya","Tidak")</f>
        <v>Tidak</v>
      </c>
      <c r="J872" s="8"/>
    </row>
    <row r="873" spans="7:10" x14ac:dyDescent="0.25">
      <c r="G873" s="8" t="str">
        <f>IF(Buku_Bank[[#This Row],[Debet]]&gt;0,"Setoran",IF(Buku_Bank[[#This Row],[Kredit]]&gt;0,"Penarikan",""))</f>
        <v/>
      </c>
      <c r="H873" s="8" t="str">
        <f>IF(COUNTIF(Statement_Bank[MatchID],Buku_Bank[[#This Row],[MatchID]])&gt;0,"Ya","Tidak")</f>
        <v>Tidak</v>
      </c>
      <c r="J873" s="8"/>
    </row>
    <row r="874" spans="7:10" x14ac:dyDescent="0.25">
      <c r="G874" s="8" t="str">
        <f>IF(Buku_Bank[[#This Row],[Debet]]&gt;0,"Setoran",IF(Buku_Bank[[#This Row],[Kredit]]&gt;0,"Penarikan",""))</f>
        <v/>
      </c>
      <c r="H874" s="8" t="str">
        <f>IF(COUNTIF(Statement_Bank[MatchID],Buku_Bank[[#This Row],[MatchID]])&gt;0,"Ya","Tidak")</f>
        <v>Tidak</v>
      </c>
      <c r="J874" s="8"/>
    </row>
    <row r="875" spans="7:10" x14ac:dyDescent="0.25">
      <c r="G875" s="8" t="str">
        <f>IF(Buku_Bank[[#This Row],[Debet]]&gt;0,"Setoran",IF(Buku_Bank[[#This Row],[Kredit]]&gt;0,"Penarikan",""))</f>
        <v/>
      </c>
      <c r="H875" s="8" t="str">
        <f>IF(COUNTIF(Statement_Bank[MatchID],Buku_Bank[[#This Row],[MatchID]])&gt;0,"Ya","Tidak")</f>
        <v>Tidak</v>
      </c>
      <c r="J875" s="8"/>
    </row>
    <row r="876" spans="7:10" x14ac:dyDescent="0.25">
      <c r="G876" s="8" t="str">
        <f>IF(Buku_Bank[[#This Row],[Debet]]&gt;0,"Setoran",IF(Buku_Bank[[#This Row],[Kredit]]&gt;0,"Penarikan",""))</f>
        <v/>
      </c>
      <c r="H876" s="8" t="str">
        <f>IF(COUNTIF(Statement_Bank[MatchID],Buku_Bank[[#This Row],[MatchID]])&gt;0,"Ya","Tidak")</f>
        <v>Tidak</v>
      </c>
      <c r="J876" s="8"/>
    </row>
    <row r="877" spans="7:10" x14ac:dyDescent="0.25">
      <c r="G877" s="8" t="str">
        <f>IF(Buku_Bank[[#This Row],[Debet]]&gt;0,"Setoran",IF(Buku_Bank[[#This Row],[Kredit]]&gt;0,"Penarikan",""))</f>
        <v/>
      </c>
      <c r="H877" s="8" t="str">
        <f>IF(COUNTIF(Statement_Bank[MatchID],Buku_Bank[[#This Row],[MatchID]])&gt;0,"Ya","Tidak")</f>
        <v>Tidak</v>
      </c>
      <c r="J877" s="8"/>
    </row>
    <row r="878" spans="7:10" x14ac:dyDescent="0.25">
      <c r="G878" s="8" t="str">
        <f>IF(Buku_Bank[[#This Row],[Debet]]&gt;0,"Setoran",IF(Buku_Bank[[#This Row],[Kredit]]&gt;0,"Penarikan",""))</f>
        <v/>
      </c>
      <c r="H878" s="8" t="str">
        <f>IF(COUNTIF(Statement_Bank[MatchID],Buku_Bank[[#This Row],[MatchID]])&gt;0,"Ya","Tidak")</f>
        <v>Tidak</v>
      </c>
      <c r="J878" s="8"/>
    </row>
    <row r="879" spans="7:10" x14ac:dyDescent="0.25">
      <c r="G879" s="8" t="str">
        <f>IF(Buku_Bank[[#This Row],[Debet]]&gt;0,"Setoran",IF(Buku_Bank[[#This Row],[Kredit]]&gt;0,"Penarikan",""))</f>
        <v/>
      </c>
      <c r="H879" s="8" t="str">
        <f>IF(COUNTIF(Statement_Bank[MatchID],Buku_Bank[[#This Row],[MatchID]])&gt;0,"Ya","Tidak")</f>
        <v>Tidak</v>
      </c>
      <c r="J879" s="8"/>
    </row>
    <row r="880" spans="7:10" x14ac:dyDescent="0.25">
      <c r="G880" s="8" t="str">
        <f>IF(Buku_Bank[[#This Row],[Debet]]&gt;0,"Setoran",IF(Buku_Bank[[#This Row],[Kredit]]&gt;0,"Penarikan",""))</f>
        <v/>
      </c>
      <c r="H880" s="8" t="str">
        <f>IF(COUNTIF(Statement_Bank[MatchID],Buku_Bank[[#This Row],[MatchID]])&gt;0,"Ya","Tidak")</f>
        <v>Tidak</v>
      </c>
      <c r="J880" s="8"/>
    </row>
    <row r="881" spans="7:10" x14ac:dyDescent="0.25">
      <c r="G881" s="8" t="str">
        <f>IF(Buku_Bank[[#This Row],[Debet]]&gt;0,"Setoran",IF(Buku_Bank[[#This Row],[Kredit]]&gt;0,"Penarikan",""))</f>
        <v/>
      </c>
      <c r="H881" s="8" t="str">
        <f>IF(COUNTIF(Statement_Bank[MatchID],Buku_Bank[[#This Row],[MatchID]])&gt;0,"Ya","Tidak")</f>
        <v>Tidak</v>
      </c>
      <c r="J881" s="8"/>
    </row>
    <row r="882" spans="7:10" x14ac:dyDescent="0.25">
      <c r="G882" s="8" t="str">
        <f>IF(Buku_Bank[[#This Row],[Debet]]&gt;0,"Setoran",IF(Buku_Bank[[#This Row],[Kredit]]&gt;0,"Penarikan",""))</f>
        <v/>
      </c>
      <c r="H882" s="8" t="str">
        <f>IF(COUNTIF(Statement_Bank[MatchID],Buku_Bank[[#This Row],[MatchID]])&gt;0,"Ya","Tidak")</f>
        <v>Tidak</v>
      </c>
      <c r="J882" s="8"/>
    </row>
    <row r="883" spans="7:10" x14ac:dyDescent="0.25">
      <c r="G883" s="8" t="str">
        <f>IF(Buku_Bank[[#This Row],[Debet]]&gt;0,"Setoran",IF(Buku_Bank[[#This Row],[Kredit]]&gt;0,"Penarikan",""))</f>
        <v/>
      </c>
      <c r="H883" s="8" t="str">
        <f>IF(COUNTIF(Statement_Bank[MatchID],Buku_Bank[[#This Row],[MatchID]])&gt;0,"Ya","Tidak")</f>
        <v>Tidak</v>
      </c>
      <c r="J883" s="8"/>
    </row>
    <row r="884" spans="7:10" x14ac:dyDescent="0.25">
      <c r="G884" s="8" t="str">
        <f>IF(Buku_Bank[[#This Row],[Debet]]&gt;0,"Setoran",IF(Buku_Bank[[#This Row],[Kredit]]&gt;0,"Penarikan",""))</f>
        <v/>
      </c>
      <c r="H884" s="8" t="str">
        <f>IF(COUNTIF(Statement_Bank[MatchID],Buku_Bank[[#This Row],[MatchID]])&gt;0,"Ya","Tidak")</f>
        <v>Tidak</v>
      </c>
      <c r="J884" s="8"/>
    </row>
    <row r="885" spans="7:10" x14ac:dyDescent="0.25">
      <c r="G885" s="8" t="str">
        <f>IF(Buku_Bank[[#This Row],[Debet]]&gt;0,"Setoran",IF(Buku_Bank[[#This Row],[Kredit]]&gt;0,"Penarikan",""))</f>
        <v/>
      </c>
      <c r="H885" s="8" t="str">
        <f>IF(COUNTIF(Statement_Bank[MatchID],Buku_Bank[[#This Row],[MatchID]])&gt;0,"Ya","Tidak")</f>
        <v>Tidak</v>
      </c>
      <c r="J885" s="8"/>
    </row>
    <row r="886" spans="7:10" x14ac:dyDescent="0.25">
      <c r="G886" s="8" t="str">
        <f>IF(Buku_Bank[[#This Row],[Debet]]&gt;0,"Setoran",IF(Buku_Bank[[#This Row],[Kredit]]&gt;0,"Penarikan",""))</f>
        <v/>
      </c>
      <c r="H886" s="8" t="str">
        <f>IF(COUNTIF(Statement_Bank[MatchID],Buku_Bank[[#This Row],[MatchID]])&gt;0,"Ya","Tidak")</f>
        <v>Tidak</v>
      </c>
      <c r="J886" s="8"/>
    </row>
    <row r="887" spans="7:10" x14ac:dyDescent="0.25">
      <c r="G887" s="8" t="str">
        <f>IF(Buku_Bank[[#This Row],[Debet]]&gt;0,"Setoran",IF(Buku_Bank[[#This Row],[Kredit]]&gt;0,"Penarikan",""))</f>
        <v/>
      </c>
      <c r="H887" s="8" t="str">
        <f>IF(COUNTIF(Statement_Bank[MatchID],Buku_Bank[[#This Row],[MatchID]])&gt;0,"Ya","Tidak")</f>
        <v>Tidak</v>
      </c>
      <c r="J887" s="8"/>
    </row>
    <row r="888" spans="7:10" x14ac:dyDescent="0.25">
      <c r="G888" s="8" t="str">
        <f>IF(Buku_Bank[[#This Row],[Debet]]&gt;0,"Setoran",IF(Buku_Bank[[#This Row],[Kredit]]&gt;0,"Penarikan",""))</f>
        <v/>
      </c>
      <c r="H888" s="8" t="str">
        <f>IF(COUNTIF(Statement_Bank[MatchID],Buku_Bank[[#This Row],[MatchID]])&gt;0,"Ya","Tidak")</f>
        <v>Tidak</v>
      </c>
      <c r="J888" s="8"/>
    </row>
    <row r="889" spans="7:10" x14ac:dyDescent="0.25">
      <c r="G889" s="8" t="str">
        <f>IF(Buku_Bank[[#This Row],[Debet]]&gt;0,"Setoran",IF(Buku_Bank[[#This Row],[Kredit]]&gt;0,"Penarikan",""))</f>
        <v/>
      </c>
      <c r="H889" s="8" t="str">
        <f>IF(COUNTIF(Statement_Bank[MatchID],Buku_Bank[[#This Row],[MatchID]])&gt;0,"Ya","Tidak")</f>
        <v>Tidak</v>
      </c>
      <c r="J889" s="8"/>
    </row>
    <row r="890" spans="7:10" x14ac:dyDescent="0.25">
      <c r="G890" s="8" t="str">
        <f>IF(Buku_Bank[[#This Row],[Debet]]&gt;0,"Setoran",IF(Buku_Bank[[#This Row],[Kredit]]&gt;0,"Penarikan",""))</f>
        <v/>
      </c>
      <c r="H890" s="8" t="str">
        <f>IF(COUNTIF(Statement_Bank[MatchID],Buku_Bank[[#This Row],[MatchID]])&gt;0,"Ya","Tidak")</f>
        <v>Tidak</v>
      </c>
      <c r="J890" s="8"/>
    </row>
    <row r="891" spans="7:10" x14ac:dyDescent="0.25">
      <c r="G891" s="8" t="str">
        <f>IF(Buku_Bank[[#This Row],[Debet]]&gt;0,"Setoran",IF(Buku_Bank[[#This Row],[Kredit]]&gt;0,"Penarikan",""))</f>
        <v/>
      </c>
      <c r="H891" s="8" t="str">
        <f>IF(COUNTIF(Statement_Bank[MatchID],Buku_Bank[[#This Row],[MatchID]])&gt;0,"Ya","Tidak")</f>
        <v>Tidak</v>
      </c>
      <c r="J891" s="8"/>
    </row>
    <row r="892" spans="7:10" x14ac:dyDescent="0.25">
      <c r="G892" s="8" t="str">
        <f>IF(Buku_Bank[[#This Row],[Debet]]&gt;0,"Setoran",IF(Buku_Bank[[#This Row],[Kredit]]&gt;0,"Penarikan",""))</f>
        <v/>
      </c>
      <c r="H892" s="8" t="str">
        <f>IF(COUNTIF(Statement_Bank[MatchID],Buku_Bank[[#This Row],[MatchID]])&gt;0,"Ya","Tidak")</f>
        <v>Tidak</v>
      </c>
      <c r="J892" s="8"/>
    </row>
    <row r="893" spans="7:10" x14ac:dyDescent="0.25">
      <c r="G893" s="8" t="str">
        <f>IF(Buku_Bank[[#This Row],[Debet]]&gt;0,"Setoran",IF(Buku_Bank[[#This Row],[Kredit]]&gt;0,"Penarikan",""))</f>
        <v/>
      </c>
      <c r="H893" s="8" t="str">
        <f>IF(COUNTIF(Statement_Bank[MatchID],Buku_Bank[[#This Row],[MatchID]])&gt;0,"Ya","Tidak")</f>
        <v>Tidak</v>
      </c>
      <c r="J893" s="8"/>
    </row>
    <row r="894" spans="7:10" x14ac:dyDescent="0.25">
      <c r="G894" s="8" t="str">
        <f>IF(Buku_Bank[[#This Row],[Debet]]&gt;0,"Setoran",IF(Buku_Bank[[#This Row],[Kredit]]&gt;0,"Penarikan",""))</f>
        <v/>
      </c>
      <c r="H894" s="8" t="str">
        <f>IF(COUNTIF(Statement_Bank[MatchID],Buku_Bank[[#This Row],[MatchID]])&gt;0,"Ya","Tidak")</f>
        <v>Tidak</v>
      </c>
      <c r="J894" s="8"/>
    </row>
    <row r="895" spans="7:10" x14ac:dyDescent="0.25">
      <c r="G895" s="8" t="str">
        <f>IF(Buku_Bank[[#This Row],[Debet]]&gt;0,"Setoran",IF(Buku_Bank[[#This Row],[Kredit]]&gt;0,"Penarikan",""))</f>
        <v/>
      </c>
      <c r="H895" s="8" t="str">
        <f>IF(COUNTIF(Statement_Bank[MatchID],Buku_Bank[[#This Row],[MatchID]])&gt;0,"Ya","Tidak")</f>
        <v>Tidak</v>
      </c>
      <c r="J895" s="8"/>
    </row>
    <row r="896" spans="7:10" x14ac:dyDescent="0.25">
      <c r="G896" s="8" t="str">
        <f>IF(Buku_Bank[[#This Row],[Debet]]&gt;0,"Setoran",IF(Buku_Bank[[#This Row],[Kredit]]&gt;0,"Penarikan",""))</f>
        <v/>
      </c>
      <c r="H896" s="8" t="str">
        <f>IF(COUNTIF(Statement_Bank[MatchID],Buku_Bank[[#This Row],[MatchID]])&gt;0,"Ya","Tidak")</f>
        <v>Tidak</v>
      </c>
      <c r="J896" s="8"/>
    </row>
    <row r="897" spans="7:10" x14ac:dyDescent="0.25">
      <c r="G897" s="8" t="str">
        <f>IF(Buku_Bank[[#This Row],[Debet]]&gt;0,"Setoran",IF(Buku_Bank[[#This Row],[Kredit]]&gt;0,"Penarikan",""))</f>
        <v/>
      </c>
      <c r="H897" s="8" t="str">
        <f>IF(COUNTIF(Statement_Bank[MatchID],Buku_Bank[[#This Row],[MatchID]])&gt;0,"Ya","Tidak")</f>
        <v>Tidak</v>
      </c>
      <c r="J897" s="8"/>
    </row>
    <row r="898" spans="7:10" x14ac:dyDescent="0.25">
      <c r="G898" s="8" t="str">
        <f>IF(Buku_Bank[[#This Row],[Debet]]&gt;0,"Setoran",IF(Buku_Bank[[#This Row],[Kredit]]&gt;0,"Penarikan",""))</f>
        <v/>
      </c>
      <c r="H898" s="8" t="str">
        <f>IF(COUNTIF(Statement_Bank[MatchID],Buku_Bank[[#This Row],[MatchID]])&gt;0,"Ya","Tidak")</f>
        <v>Tidak</v>
      </c>
      <c r="J898" s="8"/>
    </row>
    <row r="899" spans="7:10" x14ac:dyDescent="0.25">
      <c r="G899" s="8" t="str">
        <f>IF(Buku_Bank[[#This Row],[Debet]]&gt;0,"Setoran",IF(Buku_Bank[[#This Row],[Kredit]]&gt;0,"Penarikan",""))</f>
        <v/>
      </c>
      <c r="H899" s="8" t="str">
        <f>IF(COUNTIF(Statement_Bank[MatchID],Buku_Bank[[#This Row],[MatchID]])&gt;0,"Ya","Tidak")</f>
        <v>Tidak</v>
      </c>
      <c r="J899" s="8"/>
    </row>
    <row r="900" spans="7:10" x14ac:dyDescent="0.25">
      <c r="G900" s="8" t="str">
        <f>IF(Buku_Bank[[#This Row],[Debet]]&gt;0,"Setoran",IF(Buku_Bank[[#This Row],[Kredit]]&gt;0,"Penarikan",""))</f>
        <v/>
      </c>
      <c r="H900" s="8" t="str">
        <f>IF(COUNTIF(Statement_Bank[MatchID],Buku_Bank[[#This Row],[MatchID]])&gt;0,"Ya","Tidak")</f>
        <v>Tidak</v>
      </c>
      <c r="J900" s="8"/>
    </row>
    <row r="901" spans="7:10" x14ac:dyDescent="0.25">
      <c r="G901" s="8" t="str">
        <f>IF(Buku_Bank[[#This Row],[Debet]]&gt;0,"Setoran",IF(Buku_Bank[[#This Row],[Kredit]]&gt;0,"Penarikan",""))</f>
        <v/>
      </c>
      <c r="H901" s="8" t="str">
        <f>IF(COUNTIF(Statement_Bank[MatchID],Buku_Bank[[#This Row],[MatchID]])&gt;0,"Ya","Tidak")</f>
        <v>Tidak</v>
      </c>
      <c r="J901" s="8"/>
    </row>
    <row r="902" spans="7:10" x14ac:dyDescent="0.25">
      <c r="G902" s="8" t="str">
        <f>IF(Buku_Bank[[#This Row],[Debet]]&gt;0,"Setoran",IF(Buku_Bank[[#This Row],[Kredit]]&gt;0,"Penarikan",""))</f>
        <v/>
      </c>
      <c r="H902" s="8" t="str">
        <f>IF(COUNTIF(Statement_Bank[MatchID],Buku_Bank[[#This Row],[MatchID]])&gt;0,"Ya","Tidak")</f>
        <v>Tidak</v>
      </c>
      <c r="J902" s="8"/>
    </row>
    <row r="903" spans="7:10" x14ac:dyDescent="0.25">
      <c r="G903" s="8" t="str">
        <f>IF(Buku_Bank[[#This Row],[Debet]]&gt;0,"Setoran",IF(Buku_Bank[[#This Row],[Kredit]]&gt;0,"Penarikan",""))</f>
        <v/>
      </c>
      <c r="H903" s="8" t="str">
        <f>IF(COUNTIF(Statement_Bank[MatchID],Buku_Bank[[#This Row],[MatchID]])&gt;0,"Ya","Tidak")</f>
        <v>Tidak</v>
      </c>
      <c r="J903" s="8"/>
    </row>
    <row r="904" spans="7:10" x14ac:dyDescent="0.25">
      <c r="G904" s="8" t="str">
        <f>IF(Buku_Bank[[#This Row],[Debet]]&gt;0,"Setoran",IF(Buku_Bank[[#This Row],[Kredit]]&gt;0,"Penarikan",""))</f>
        <v/>
      </c>
      <c r="H904" s="8" t="str">
        <f>IF(COUNTIF(Statement_Bank[MatchID],Buku_Bank[[#This Row],[MatchID]])&gt;0,"Ya","Tidak")</f>
        <v>Tidak</v>
      </c>
      <c r="J904" s="8"/>
    </row>
    <row r="905" spans="7:10" x14ac:dyDescent="0.25">
      <c r="G905" s="8" t="str">
        <f>IF(Buku_Bank[[#This Row],[Debet]]&gt;0,"Setoran",IF(Buku_Bank[[#This Row],[Kredit]]&gt;0,"Penarikan",""))</f>
        <v/>
      </c>
      <c r="H905" s="8" t="str">
        <f>IF(COUNTIF(Statement_Bank[MatchID],Buku_Bank[[#This Row],[MatchID]])&gt;0,"Ya","Tidak")</f>
        <v>Tidak</v>
      </c>
      <c r="J905" s="8"/>
    </row>
    <row r="906" spans="7:10" x14ac:dyDescent="0.25">
      <c r="G906" s="8" t="str">
        <f>IF(Buku_Bank[[#This Row],[Debet]]&gt;0,"Setoran",IF(Buku_Bank[[#This Row],[Kredit]]&gt;0,"Penarikan",""))</f>
        <v/>
      </c>
      <c r="H906" s="8" t="str">
        <f>IF(COUNTIF(Statement_Bank[MatchID],Buku_Bank[[#This Row],[MatchID]])&gt;0,"Ya","Tidak")</f>
        <v>Tidak</v>
      </c>
      <c r="J906" s="8"/>
    </row>
    <row r="907" spans="7:10" x14ac:dyDescent="0.25">
      <c r="G907" s="8" t="str">
        <f>IF(Buku_Bank[[#This Row],[Debet]]&gt;0,"Setoran",IF(Buku_Bank[[#This Row],[Kredit]]&gt;0,"Penarikan",""))</f>
        <v/>
      </c>
      <c r="H907" s="8" t="str">
        <f>IF(COUNTIF(Statement_Bank[MatchID],Buku_Bank[[#This Row],[MatchID]])&gt;0,"Ya","Tidak")</f>
        <v>Tidak</v>
      </c>
      <c r="J907" s="8"/>
    </row>
    <row r="908" spans="7:10" x14ac:dyDescent="0.25">
      <c r="G908" s="8" t="str">
        <f>IF(Buku_Bank[[#This Row],[Debet]]&gt;0,"Setoran",IF(Buku_Bank[[#This Row],[Kredit]]&gt;0,"Penarikan",""))</f>
        <v/>
      </c>
      <c r="H908" s="8" t="str">
        <f>IF(COUNTIF(Statement_Bank[MatchID],Buku_Bank[[#This Row],[MatchID]])&gt;0,"Ya","Tidak")</f>
        <v>Tidak</v>
      </c>
      <c r="J908" s="8"/>
    </row>
    <row r="909" spans="7:10" x14ac:dyDescent="0.25">
      <c r="G909" s="8" t="str">
        <f>IF(Buku_Bank[[#This Row],[Debet]]&gt;0,"Setoran",IF(Buku_Bank[[#This Row],[Kredit]]&gt;0,"Penarikan",""))</f>
        <v/>
      </c>
      <c r="H909" s="8" t="str">
        <f>IF(COUNTIF(Statement_Bank[MatchID],Buku_Bank[[#This Row],[MatchID]])&gt;0,"Ya","Tidak")</f>
        <v>Tidak</v>
      </c>
      <c r="J909" s="8"/>
    </row>
    <row r="910" spans="7:10" x14ac:dyDescent="0.25">
      <c r="G910" s="8" t="str">
        <f>IF(Buku_Bank[[#This Row],[Debet]]&gt;0,"Setoran",IF(Buku_Bank[[#This Row],[Kredit]]&gt;0,"Penarikan",""))</f>
        <v/>
      </c>
      <c r="H910" s="8" t="str">
        <f>IF(COUNTIF(Statement_Bank[MatchID],Buku_Bank[[#This Row],[MatchID]])&gt;0,"Ya","Tidak")</f>
        <v>Tidak</v>
      </c>
      <c r="J910" s="8"/>
    </row>
    <row r="911" spans="7:10" x14ac:dyDescent="0.25">
      <c r="G911" s="8" t="str">
        <f>IF(Buku_Bank[[#This Row],[Debet]]&gt;0,"Setoran",IF(Buku_Bank[[#This Row],[Kredit]]&gt;0,"Penarikan",""))</f>
        <v/>
      </c>
      <c r="H911" s="8" t="str">
        <f>IF(COUNTIF(Statement_Bank[MatchID],Buku_Bank[[#This Row],[MatchID]])&gt;0,"Ya","Tidak")</f>
        <v>Tidak</v>
      </c>
      <c r="J911" s="8"/>
    </row>
    <row r="912" spans="7:10" x14ac:dyDescent="0.25">
      <c r="G912" s="8" t="str">
        <f>IF(Buku_Bank[[#This Row],[Debet]]&gt;0,"Setoran",IF(Buku_Bank[[#This Row],[Kredit]]&gt;0,"Penarikan",""))</f>
        <v/>
      </c>
      <c r="H912" s="8" t="str">
        <f>IF(COUNTIF(Statement_Bank[MatchID],Buku_Bank[[#This Row],[MatchID]])&gt;0,"Ya","Tidak")</f>
        <v>Tidak</v>
      </c>
      <c r="J912" s="8"/>
    </row>
    <row r="913" spans="7:10" x14ac:dyDescent="0.25">
      <c r="G913" s="8" t="str">
        <f>IF(Buku_Bank[[#This Row],[Debet]]&gt;0,"Setoran",IF(Buku_Bank[[#This Row],[Kredit]]&gt;0,"Penarikan",""))</f>
        <v/>
      </c>
      <c r="H913" s="8" t="str">
        <f>IF(COUNTIF(Statement_Bank[MatchID],Buku_Bank[[#This Row],[MatchID]])&gt;0,"Ya","Tidak")</f>
        <v>Tidak</v>
      </c>
      <c r="J913" s="8"/>
    </row>
    <row r="914" spans="7:10" x14ac:dyDescent="0.25">
      <c r="G914" s="8" t="str">
        <f>IF(Buku_Bank[[#This Row],[Debet]]&gt;0,"Setoran",IF(Buku_Bank[[#This Row],[Kredit]]&gt;0,"Penarikan",""))</f>
        <v/>
      </c>
      <c r="H914" s="8" t="str">
        <f>IF(COUNTIF(Statement_Bank[MatchID],Buku_Bank[[#This Row],[MatchID]])&gt;0,"Ya","Tidak")</f>
        <v>Tidak</v>
      </c>
      <c r="J914" s="8"/>
    </row>
    <row r="915" spans="7:10" x14ac:dyDescent="0.25">
      <c r="G915" s="8" t="str">
        <f>IF(Buku_Bank[[#This Row],[Debet]]&gt;0,"Setoran",IF(Buku_Bank[[#This Row],[Kredit]]&gt;0,"Penarikan",""))</f>
        <v/>
      </c>
      <c r="H915" s="8" t="str">
        <f>IF(COUNTIF(Statement_Bank[MatchID],Buku_Bank[[#This Row],[MatchID]])&gt;0,"Ya","Tidak")</f>
        <v>Tidak</v>
      </c>
      <c r="J915" s="8"/>
    </row>
    <row r="916" spans="7:10" x14ac:dyDescent="0.25">
      <c r="G916" s="8" t="str">
        <f>IF(Buku_Bank[[#This Row],[Debet]]&gt;0,"Setoran",IF(Buku_Bank[[#This Row],[Kredit]]&gt;0,"Penarikan",""))</f>
        <v/>
      </c>
      <c r="H916" s="8" t="str">
        <f>IF(COUNTIF(Statement_Bank[MatchID],Buku_Bank[[#This Row],[MatchID]])&gt;0,"Ya","Tidak")</f>
        <v>Tidak</v>
      </c>
      <c r="J916" s="8"/>
    </row>
    <row r="917" spans="7:10" x14ac:dyDescent="0.25">
      <c r="G917" s="8" t="str">
        <f>IF(Buku_Bank[[#This Row],[Debet]]&gt;0,"Setoran",IF(Buku_Bank[[#This Row],[Kredit]]&gt;0,"Penarikan",""))</f>
        <v/>
      </c>
      <c r="H917" s="8" t="str">
        <f>IF(COUNTIF(Statement_Bank[MatchID],Buku_Bank[[#This Row],[MatchID]])&gt;0,"Ya","Tidak")</f>
        <v>Tidak</v>
      </c>
      <c r="J917" s="8"/>
    </row>
    <row r="918" spans="7:10" x14ac:dyDescent="0.25">
      <c r="G918" s="8" t="str">
        <f>IF(Buku_Bank[[#This Row],[Debet]]&gt;0,"Setoran",IF(Buku_Bank[[#This Row],[Kredit]]&gt;0,"Penarikan",""))</f>
        <v/>
      </c>
      <c r="H918" s="8" t="str">
        <f>IF(COUNTIF(Statement_Bank[MatchID],Buku_Bank[[#This Row],[MatchID]])&gt;0,"Ya","Tidak")</f>
        <v>Tidak</v>
      </c>
      <c r="J918" s="8"/>
    </row>
    <row r="919" spans="7:10" x14ac:dyDescent="0.25">
      <c r="G919" s="8" t="str">
        <f>IF(Buku_Bank[[#This Row],[Debet]]&gt;0,"Setoran",IF(Buku_Bank[[#This Row],[Kredit]]&gt;0,"Penarikan",""))</f>
        <v/>
      </c>
      <c r="H919" s="8" t="str">
        <f>IF(COUNTIF(Statement_Bank[MatchID],Buku_Bank[[#This Row],[MatchID]])&gt;0,"Ya","Tidak")</f>
        <v>Tidak</v>
      </c>
      <c r="J919" s="8"/>
    </row>
    <row r="920" spans="7:10" x14ac:dyDescent="0.25">
      <c r="G920" s="8" t="str">
        <f>IF(Buku_Bank[[#This Row],[Debet]]&gt;0,"Setoran",IF(Buku_Bank[[#This Row],[Kredit]]&gt;0,"Penarikan",""))</f>
        <v/>
      </c>
      <c r="H920" s="8" t="str">
        <f>IF(COUNTIF(Statement_Bank[MatchID],Buku_Bank[[#This Row],[MatchID]])&gt;0,"Ya","Tidak")</f>
        <v>Tidak</v>
      </c>
      <c r="J920" s="8"/>
    </row>
    <row r="921" spans="7:10" x14ac:dyDescent="0.25">
      <c r="G921" s="8" t="str">
        <f>IF(Buku_Bank[[#This Row],[Debet]]&gt;0,"Setoran",IF(Buku_Bank[[#This Row],[Kredit]]&gt;0,"Penarikan",""))</f>
        <v/>
      </c>
      <c r="H921" s="8" t="str">
        <f>IF(COUNTIF(Statement_Bank[MatchID],Buku_Bank[[#This Row],[MatchID]])&gt;0,"Ya","Tidak")</f>
        <v>Tidak</v>
      </c>
      <c r="J921" s="8"/>
    </row>
    <row r="922" spans="7:10" x14ac:dyDescent="0.25">
      <c r="G922" s="8" t="str">
        <f>IF(Buku_Bank[[#This Row],[Debet]]&gt;0,"Setoran",IF(Buku_Bank[[#This Row],[Kredit]]&gt;0,"Penarikan",""))</f>
        <v/>
      </c>
      <c r="H922" s="8" t="str">
        <f>IF(COUNTIF(Statement_Bank[MatchID],Buku_Bank[[#This Row],[MatchID]])&gt;0,"Ya","Tidak")</f>
        <v>Tidak</v>
      </c>
      <c r="J922" s="8"/>
    </row>
    <row r="923" spans="7:10" x14ac:dyDescent="0.25">
      <c r="G923" s="8" t="str">
        <f>IF(Buku_Bank[[#This Row],[Debet]]&gt;0,"Setoran",IF(Buku_Bank[[#This Row],[Kredit]]&gt;0,"Penarikan",""))</f>
        <v/>
      </c>
      <c r="H923" s="8" t="str">
        <f>IF(COUNTIF(Statement_Bank[MatchID],Buku_Bank[[#This Row],[MatchID]])&gt;0,"Ya","Tidak")</f>
        <v>Tidak</v>
      </c>
      <c r="J923" s="8"/>
    </row>
    <row r="924" spans="7:10" x14ac:dyDescent="0.25">
      <c r="G924" s="8" t="str">
        <f>IF(Buku_Bank[[#This Row],[Debet]]&gt;0,"Setoran",IF(Buku_Bank[[#This Row],[Kredit]]&gt;0,"Penarikan",""))</f>
        <v/>
      </c>
      <c r="H924" s="8" t="str">
        <f>IF(COUNTIF(Statement_Bank[MatchID],Buku_Bank[[#This Row],[MatchID]])&gt;0,"Ya","Tidak")</f>
        <v>Tidak</v>
      </c>
      <c r="J924" s="8"/>
    </row>
    <row r="925" spans="7:10" x14ac:dyDescent="0.25">
      <c r="G925" s="8" t="str">
        <f>IF(Buku_Bank[[#This Row],[Debet]]&gt;0,"Setoran",IF(Buku_Bank[[#This Row],[Kredit]]&gt;0,"Penarikan",""))</f>
        <v/>
      </c>
      <c r="H925" s="8" t="str">
        <f>IF(COUNTIF(Statement_Bank[MatchID],Buku_Bank[[#This Row],[MatchID]])&gt;0,"Ya","Tidak")</f>
        <v>Tidak</v>
      </c>
      <c r="J925" s="8"/>
    </row>
    <row r="926" spans="7:10" x14ac:dyDescent="0.25">
      <c r="G926" s="8" t="str">
        <f>IF(Buku_Bank[[#This Row],[Debet]]&gt;0,"Setoran",IF(Buku_Bank[[#This Row],[Kredit]]&gt;0,"Penarikan",""))</f>
        <v/>
      </c>
      <c r="H926" s="8" t="str">
        <f>IF(COUNTIF(Statement_Bank[MatchID],Buku_Bank[[#This Row],[MatchID]])&gt;0,"Ya","Tidak")</f>
        <v>Tidak</v>
      </c>
      <c r="J926" s="8"/>
    </row>
    <row r="927" spans="7:10" x14ac:dyDescent="0.25">
      <c r="G927" s="8" t="str">
        <f>IF(Buku_Bank[[#This Row],[Debet]]&gt;0,"Setoran",IF(Buku_Bank[[#This Row],[Kredit]]&gt;0,"Penarikan",""))</f>
        <v/>
      </c>
      <c r="H927" s="8" t="str">
        <f>IF(COUNTIF(Statement_Bank[MatchID],Buku_Bank[[#This Row],[MatchID]])&gt;0,"Ya","Tidak")</f>
        <v>Tidak</v>
      </c>
      <c r="J927" s="8"/>
    </row>
    <row r="928" spans="7:10" x14ac:dyDescent="0.25">
      <c r="G928" s="8" t="str">
        <f>IF(Buku_Bank[[#This Row],[Debet]]&gt;0,"Setoran",IF(Buku_Bank[[#This Row],[Kredit]]&gt;0,"Penarikan",""))</f>
        <v/>
      </c>
      <c r="H928" s="8" t="str">
        <f>IF(COUNTIF(Statement_Bank[MatchID],Buku_Bank[[#This Row],[MatchID]])&gt;0,"Ya","Tidak")</f>
        <v>Tidak</v>
      </c>
      <c r="J928" s="8"/>
    </row>
    <row r="929" spans="7:10" x14ac:dyDescent="0.25">
      <c r="G929" s="8" t="str">
        <f>IF(Buku_Bank[[#This Row],[Debet]]&gt;0,"Setoran",IF(Buku_Bank[[#This Row],[Kredit]]&gt;0,"Penarikan",""))</f>
        <v/>
      </c>
      <c r="H929" s="8" t="str">
        <f>IF(COUNTIF(Statement_Bank[MatchID],Buku_Bank[[#This Row],[MatchID]])&gt;0,"Ya","Tidak")</f>
        <v>Tidak</v>
      </c>
      <c r="J929" s="8"/>
    </row>
    <row r="930" spans="7:10" x14ac:dyDescent="0.25">
      <c r="G930" s="8" t="str">
        <f>IF(Buku_Bank[[#This Row],[Debet]]&gt;0,"Setoran",IF(Buku_Bank[[#This Row],[Kredit]]&gt;0,"Penarikan",""))</f>
        <v/>
      </c>
      <c r="H930" s="8" t="str">
        <f>IF(COUNTIF(Statement_Bank[MatchID],Buku_Bank[[#This Row],[MatchID]])&gt;0,"Ya","Tidak")</f>
        <v>Tidak</v>
      </c>
      <c r="J930" s="8"/>
    </row>
    <row r="931" spans="7:10" x14ac:dyDescent="0.25">
      <c r="G931" s="8" t="str">
        <f>IF(Buku_Bank[[#This Row],[Debet]]&gt;0,"Setoran",IF(Buku_Bank[[#This Row],[Kredit]]&gt;0,"Penarikan",""))</f>
        <v/>
      </c>
      <c r="H931" s="8" t="str">
        <f>IF(COUNTIF(Statement_Bank[MatchID],Buku_Bank[[#This Row],[MatchID]])&gt;0,"Ya","Tidak")</f>
        <v>Tidak</v>
      </c>
      <c r="J931" s="8"/>
    </row>
    <row r="932" spans="7:10" x14ac:dyDescent="0.25">
      <c r="G932" s="8" t="str">
        <f>IF(Buku_Bank[[#This Row],[Debet]]&gt;0,"Setoran",IF(Buku_Bank[[#This Row],[Kredit]]&gt;0,"Penarikan",""))</f>
        <v/>
      </c>
      <c r="H932" s="8" t="str">
        <f>IF(COUNTIF(Statement_Bank[MatchID],Buku_Bank[[#This Row],[MatchID]])&gt;0,"Ya","Tidak")</f>
        <v>Tidak</v>
      </c>
      <c r="J932" s="8"/>
    </row>
    <row r="933" spans="7:10" x14ac:dyDescent="0.25">
      <c r="G933" s="8" t="str">
        <f>IF(Buku_Bank[[#This Row],[Debet]]&gt;0,"Setoran",IF(Buku_Bank[[#This Row],[Kredit]]&gt;0,"Penarikan",""))</f>
        <v/>
      </c>
      <c r="H933" s="8" t="str">
        <f>IF(COUNTIF(Statement_Bank[MatchID],Buku_Bank[[#This Row],[MatchID]])&gt;0,"Ya","Tidak")</f>
        <v>Tidak</v>
      </c>
      <c r="J933" s="8"/>
    </row>
    <row r="934" spans="7:10" x14ac:dyDescent="0.25">
      <c r="G934" s="8" t="str">
        <f>IF(Buku_Bank[[#This Row],[Debet]]&gt;0,"Setoran",IF(Buku_Bank[[#This Row],[Kredit]]&gt;0,"Penarikan",""))</f>
        <v/>
      </c>
      <c r="H934" s="8" t="str">
        <f>IF(COUNTIF(Statement_Bank[MatchID],Buku_Bank[[#This Row],[MatchID]])&gt;0,"Ya","Tidak")</f>
        <v>Tidak</v>
      </c>
      <c r="J934" s="8"/>
    </row>
    <row r="935" spans="7:10" x14ac:dyDescent="0.25">
      <c r="G935" s="8" t="str">
        <f>IF(Buku_Bank[[#This Row],[Debet]]&gt;0,"Setoran",IF(Buku_Bank[[#This Row],[Kredit]]&gt;0,"Penarikan",""))</f>
        <v/>
      </c>
      <c r="H935" s="8" t="str">
        <f>IF(COUNTIF(Statement_Bank[MatchID],Buku_Bank[[#This Row],[MatchID]])&gt;0,"Ya","Tidak")</f>
        <v>Tidak</v>
      </c>
      <c r="J935" s="8"/>
    </row>
    <row r="936" spans="7:10" x14ac:dyDescent="0.25">
      <c r="G936" s="8" t="str">
        <f>IF(Buku_Bank[[#This Row],[Debet]]&gt;0,"Setoran",IF(Buku_Bank[[#This Row],[Kredit]]&gt;0,"Penarikan",""))</f>
        <v/>
      </c>
      <c r="H936" s="8" t="str">
        <f>IF(COUNTIF(Statement_Bank[MatchID],Buku_Bank[[#This Row],[MatchID]])&gt;0,"Ya","Tidak")</f>
        <v>Tidak</v>
      </c>
      <c r="J936" s="8"/>
    </row>
    <row r="937" spans="7:10" x14ac:dyDescent="0.25">
      <c r="G937" s="8" t="str">
        <f>IF(Buku_Bank[[#This Row],[Debet]]&gt;0,"Setoran",IF(Buku_Bank[[#This Row],[Kredit]]&gt;0,"Penarikan",""))</f>
        <v/>
      </c>
      <c r="H937" s="8" t="str">
        <f>IF(COUNTIF(Statement_Bank[MatchID],Buku_Bank[[#This Row],[MatchID]])&gt;0,"Ya","Tidak")</f>
        <v>Tidak</v>
      </c>
      <c r="J937" s="8"/>
    </row>
    <row r="938" spans="7:10" x14ac:dyDescent="0.25">
      <c r="G938" s="8" t="str">
        <f>IF(Buku_Bank[[#This Row],[Debet]]&gt;0,"Setoran",IF(Buku_Bank[[#This Row],[Kredit]]&gt;0,"Penarikan",""))</f>
        <v/>
      </c>
      <c r="H938" s="8" t="str">
        <f>IF(COUNTIF(Statement_Bank[MatchID],Buku_Bank[[#This Row],[MatchID]])&gt;0,"Ya","Tidak")</f>
        <v>Tidak</v>
      </c>
      <c r="J938" s="8"/>
    </row>
    <row r="939" spans="7:10" x14ac:dyDescent="0.25">
      <c r="G939" s="8" t="str">
        <f>IF(Buku_Bank[[#This Row],[Debet]]&gt;0,"Setoran",IF(Buku_Bank[[#This Row],[Kredit]]&gt;0,"Penarikan",""))</f>
        <v/>
      </c>
      <c r="H939" s="8" t="str">
        <f>IF(COUNTIF(Statement_Bank[MatchID],Buku_Bank[[#This Row],[MatchID]])&gt;0,"Ya","Tidak")</f>
        <v>Tidak</v>
      </c>
      <c r="J939" s="8"/>
    </row>
    <row r="940" spans="7:10" x14ac:dyDescent="0.25">
      <c r="G940" s="8" t="str">
        <f>IF(Buku_Bank[[#This Row],[Debet]]&gt;0,"Setoran",IF(Buku_Bank[[#This Row],[Kredit]]&gt;0,"Penarikan",""))</f>
        <v/>
      </c>
      <c r="H940" s="8" t="str">
        <f>IF(COUNTIF(Statement_Bank[MatchID],Buku_Bank[[#This Row],[MatchID]])&gt;0,"Ya","Tidak")</f>
        <v>Tidak</v>
      </c>
      <c r="J940" s="8"/>
    </row>
    <row r="941" spans="7:10" x14ac:dyDescent="0.25">
      <c r="G941" s="8" t="str">
        <f>IF(Buku_Bank[[#This Row],[Debet]]&gt;0,"Setoran",IF(Buku_Bank[[#This Row],[Kredit]]&gt;0,"Penarikan",""))</f>
        <v/>
      </c>
      <c r="H941" s="8" t="str">
        <f>IF(COUNTIF(Statement_Bank[MatchID],Buku_Bank[[#This Row],[MatchID]])&gt;0,"Ya","Tidak")</f>
        <v>Tidak</v>
      </c>
      <c r="J941" s="8"/>
    </row>
    <row r="942" spans="7:10" x14ac:dyDescent="0.25">
      <c r="G942" s="8" t="str">
        <f>IF(Buku_Bank[[#This Row],[Debet]]&gt;0,"Setoran",IF(Buku_Bank[[#This Row],[Kredit]]&gt;0,"Penarikan",""))</f>
        <v/>
      </c>
      <c r="H942" s="8" t="str">
        <f>IF(COUNTIF(Statement_Bank[MatchID],Buku_Bank[[#This Row],[MatchID]])&gt;0,"Ya","Tidak")</f>
        <v>Tidak</v>
      </c>
      <c r="J942" s="8"/>
    </row>
    <row r="943" spans="7:10" x14ac:dyDescent="0.25">
      <c r="G943" s="8" t="str">
        <f>IF(Buku_Bank[[#This Row],[Debet]]&gt;0,"Setoran",IF(Buku_Bank[[#This Row],[Kredit]]&gt;0,"Penarikan",""))</f>
        <v/>
      </c>
      <c r="H943" s="8" t="str">
        <f>IF(COUNTIF(Statement_Bank[MatchID],Buku_Bank[[#This Row],[MatchID]])&gt;0,"Ya","Tidak")</f>
        <v>Tidak</v>
      </c>
      <c r="J943" s="8"/>
    </row>
    <row r="944" spans="7:10" x14ac:dyDescent="0.25">
      <c r="G944" s="8" t="str">
        <f>IF(Buku_Bank[[#This Row],[Debet]]&gt;0,"Setoran",IF(Buku_Bank[[#This Row],[Kredit]]&gt;0,"Penarikan",""))</f>
        <v/>
      </c>
      <c r="H944" s="8" t="str">
        <f>IF(COUNTIF(Statement_Bank[MatchID],Buku_Bank[[#This Row],[MatchID]])&gt;0,"Ya","Tidak")</f>
        <v>Tidak</v>
      </c>
      <c r="J944" s="8"/>
    </row>
    <row r="945" spans="7:10" x14ac:dyDescent="0.25">
      <c r="G945" s="8" t="str">
        <f>IF(Buku_Bank[[#This Row],[Debet]]&gt;0,"Setoran",IF(Buku_Bank[[#This Row],[Kredit]]&gt;0,"Penarikan",""))</f>
        <v/>
      </c>
      <c r="H945" s="8" t="str">
        <f>IF(COUNTIF(Statement_Bank[MatchID],Buku_Bank[[#This Row],[MatchID]])&gt;0,"Ya","Tidak")</f>
        <v>Tidak</v>
      </c>
      <c r="J945" s="8"/>
    </row>
    <row r="946" spans="7:10" x14ac:dyDescent="0.25">
      <c r="G946" s="8" t="str">
        <f>IF(Buku_Bank[[#This Row],[Debet]]&gt;0,"Setoran",IF(Buku_Bank[[#This Row],[Kredit]]&gt;0,"Penarikan",""))</f>
        <v/>
      </c>
      <c r="H946" s="8" t="str">
        <f>IF(COUNTIF(Statement_Bank[MatchID],Buku_Bank[[#This Row],[MatchID]])&gt;0,"Ya","Tidak")</f>
        <v>Tidak</v>
      </c>
      <c r="J946" s="8"/>
    </row>
    <row r="947" spans="7:10" x14ac:dyDescent="0.25">
      <c r="G947" s="8" t="str">
        <f>IF(Buku_Bank[[#This Row],[Debet]]&gt;0,"Setoran",IF(Buku_Bank[[#This Row],[Kredit]]&gt;0,"Penarikan",""))</f>
        <v/>
      </c>
      <c r="H947" s="8" t="str">
        <f>IF(COUNTIF(Statement_Bank[MatchID],Buku_Bank[[#This Row],[MatchID]])&gt;0,"Ya","Tidak")</f>
        <v>Tidak</v>
      </c>
      <c r="J947" s="8"/>
    </row>
    <row r="948" spans="7:10" x14ac:dyDescent="0.25">
      <c r="G948" s="8" t="str">
        <f>IF(Buku_Bank[[#This Row],[Debet]]&gt;0,"Setoran",IF(Buku_Bank[[#This Row],[Kredit]]&gt;0,"Penarikan",""))</f>
        <v/>
      </c>
      <c r="H948" s="8" t="str">
        <f>IF(COUNTIF(Statement_Bank[MatchID],Buku_Bank[[#This Row],[MatchID]])&gt;0,"Ya","Tidak")</f>
        <v>Tidak</v>
      </c>
      <c r="J948" s="8"/>
    </row>
    <row r="949" spans="7:10" x14ac:dyDescent="0.25">
      <c r="G949" s="8" t="str">
        <f>IF(Buku_Bank[[#This Row],[Debet]]&gt;0,"Setoran",IF(Buku_Bank[[#This Row],[Kredit]]&gt;0,"Penarikan",""))</f>
        <v/>
      </c>
      <c r="H949" s="8" t="str">
        <f>IF(COUNTIF(Statement_Bank[MatchID],Buku_Bank[[#This Row],[MatchID]])&gt;0,"Ya","Tidak")</f>
        <v>Tidak</v>
      </c>
      <c r="J949" s="8"/>
    </row>
    <row r="950" spans="7:10" x14ac:dyDescent="0.25">
      <c r="G950" s="8" t="str">
        <f>IF(Buku_Bank[[#This Row],[Debet]]&gt;0,"Setoran",IF(Buku_Bank[[#This Row],[Kredit]]&gt;0,"Penarikan",""))</f>
        <v/>
      </c>
      <c r="H950" s="8" t="str">
        <f>IF(COUNTIF(Statement_Bank[MatchID],Buku_Bank[[#This Row],[MatchID]])&gt;0,"Ya","Tidak")</f>
        <v>Tidak</v>
      </c>
      <c r="J950" s="8"/>
    </row>
    <row r="951" spans="7:10" x14ac:dyDescent="0.25">
      <c r="G951" s="8" t="str">
        <f>IF(Buku_Bank[[#This Row],[Debet]]&gt;0,"Setoran",IF(Buku_Bank[[#This Row],[Kredit]]&gt;0,"Penarikan",""))</f>
        <v/>
      </c>
      <c r="H951" s="8" t="str">
        <f>IF(COUNTIF(Statement_Bank[MatchID],Buku_Bank[[#This Row],[MatchID]])&gt;0,"Ya","Tidak")</f>
        <v>Tidak</v>
      </c>
      <c r="J951" s="8"/>
    </row>
    <row r="952" spans="7:10" x14ac:dyDescent="0.25">
      <c r="G952" s="8" t="str">
        <f>IF(Buku_Bank[[#This Row],[Debet]]&gt;0,"Setoran",IF(Buku_Bank[[#This Row],[Kredit]]&gt;0,"Penarikan",""))</f>
        <v/>
      </c>
      <c r="H952" s="8" t="str">
        <f>IF(COUNTIF(Statement_Bank[MatchID],Buku_Bank[[#This Row],[MatchID]])&gt;0,"Ya","Tidak")</f>
        <v>Tidak</v>
      </c>
      <c r="J952" s="8"/>
    </row>
    <row r="953" spans="7:10" x14ac:dyDescent="0.25">
      <c r="G953" s="8" t="str">
        <f>IF(Buku_Bank[[#This Row],[Debet]]&gt;0,"Setoran",IF(Buku_Bank[[#This Row],[Kredit]]&gt;0,"Penarikan",""))</f>
        <v/>
      </c>
      <c r="H953" s="8" t="str">
        <f>IF(COUNTIF(Statement_Bank[MatchID],Buku_Bank[[#This Row],[MatchID]])&gt;0,"Ya","Tidak")</f>
        <v>Tidak</v>
      </c>
      <c r="J953" s="8"/>
    </row>
    <row r="954" spans="7:10" x14ac:dyDescent="0.25">
      <c r="G954" s="8" t="str">
        <f>IF(Buku_Bank[[#This Row],[Debet]]&gt;0,"Setoran",IF(Buku_Bank[[#This Row],[Kredit]]&gt;0,"Penarikan",""))</f>
        <v/>
      </c>
      <c r="H954" s="8" t="str">
        <f>IF(COUNTIF(Statement_Bank[MatchID],Buku_Bank[[#This Row],[MatchID]])&gt;0,"Ya","Tidak")</f>
        <v>Tidak</v>
      </c>
      <c r="J954" s="8"/>
    </row>
    <row r="955" spans="7:10" x14ac:dyDescent="0.25">
      <c r="G955" s="8" t="str">
        <f>IF(Buku_Bank[[#This Row],[Debet]]&gt;0,"Setoran",IF(Buku_Bank[[#This Row],[Kredit]]&gt;0,"Penarikan",""))</f>
        <v/>
      </c>
      <c r="H955" s="8" t="str">
        <f>IF(COUNTIF(Statement_Bank[MatchID],Buku_Bank[[#This Row],[MatchID]])&gt;0,"Ya","Tidak")</f>
        <v>Tidak</v>
      </c>
      <c r="J955" s="8"/>
    </row>
    <row r="956" spans="7:10" x14ac:dyDescent="0.25">
      <c r="G956" s="8" t="str">
        <f>IF(Buku_Bank[[#This Row],[Debet]]&gt;0,"Setoran",IF(Buku_Bank[[#This Row],[Kredit]]&gt;0,"Penarikan",""))</f>
        <v/>
      </c>
      <c r="H956" s="8" t="str">
        <f>IF(COUNTIF(Statement_Bank[MatchID],Buku_Bank[[#This Row],[MatchID]])&gt;0,"Ya","Tidak")</f>
        <v>Tidak</v>
      </c>
      <c r="J956" s="8"/>
    </row>
    <row r="957" spans="7:10" x14ac:dyDescent="0.25">
      <c r="G957" s="8" t="str">
        <f>IF(Buku_Bank[[#This Row],[Debet]]&gt;0,"Setoran",IF(Buku_Bank[[#This Row],[Kredit]]&gt;0,"Penarikan",""))</f>
        <v/>
      </c>
      <c r="H957" s="8" t="str">
        <f>IF(COUNTIF(Statement_Bank[MatchID],Buku_Bank[[#This Row],[MatchID]])&gt;0,"Ya","Tidak")</f>
        <v>Tidak</v>
      </c>
      <c r="J957" s="8"/>
    </row>
    <row r="958" spans="7:10" x14ac:dyDescent="0.25">
      <c r="G958" s="8" t="str">
        <f>IF(Buku_Bank[[#This Row],[Debet]]&gt;0,"Setoran",IF(Buku_Bank[[#This Row],[Kredit]]&gt;0,"Penarikan",""))</f>
        <v/>
      </c>
      <c r="H958" s="8" t="str">
        <f>IF(COUNTIF(Statement_Bank[MatchID],Buku_Bank[[#This Row],[MatchID]])&gt;0,"Ya","Tidak")</f>
        <v>Tidak</v>
      </c>
      <c r="J958" s="8"/>
    </row>
    <row r="959" spans="7:10" x14ac:dyDescent="0.25">
      <c r="G959" s="8" t="str">
        <f>IF(Buku_Bank[[#This Row],[Debet]]&gt;0,"Setoran",IF(Buku_Bank[[#This Row],[Kredit]]&gt;0,"Penarikan",""))</f>
        <v/>
      </c>
      <c r="H959" s="8" t="str">
        <f>IF(COUNTIF(Statement_Bank[MatchID],Buku_Bank[[#This Row],[MatchID]])&gt;0,"Ya","Tidak")</f>
        <v>Tidak</v>
      </c>
      <c r="J959" s="8"/>
    </row>
    <row r="960" spans="7:10" x14ac:dyDescent="0.25">
      <c r="G960" s="8" t="str">
        <f>IF(Buku_Bank[[#This Row],[Debet]]&gt;0,"Setoran",IF(Buku_Bank[[#This Row],[Kredit]]&gt;0,"Penarikan",""))</f>
        <v/>
      </c>
      <c r="H960" s="8" t="str">
        <f>IF(COUNTIF(Statement_Bank[MatchID],Buku_Bank[[#This Row],[MatchID]])&gt;0,"Ya","Tidak")</f>
        <v>Tidak</v>
      </c>
      <c r="J960" s="8"/>
    </row>
    <row r="961" spans="7:10" x14ac:dyDescent="0.25">
      <c r="G961" s="8" t="str">
        <f>IF(Buku_Bank[[#This Row],[Debet]]&gt;0,"Setoran",IF(Buku_Bank[[#This Row],[Kredit]]&gt;0,"Penarikan",""))</f>
        <v/>
      </c>
      <c r="H961" s="8" t="str">
        <f>IF(COUNTIF(Statement_Bank[MatchID],Buku_Bank[[#This Row],[MatchID]])&gt;0,"Ya","Tidak")</f>
        <v>Tidak</v>
      </c>
      <c r="J961" s="8"/>
    </row>
    <row r="962" spans="7:10" x14ac:dyDescent="0.25">
      <c r="G962" s="8" t="str">
        <f>IF(Buku_Bank[[#This Row],[Debet]]&gt;0,"Setoran",IF(Buku_Bank[[#This Row],[Kredit]]&gt;0,"Penarikan",""))</f>
        <v/>
      </c>
      <c r="H962" s="8" t="str">
        <f>IF(COUNTIF(Statement_Bank[MatchID],Buku_Bank[[#This Row],[MatchID]])&gt;0,"Ya","Tidak")</f>
        <v>Tidak</v>
      </c>
      <c r="J962" s="8"/>
    </row>
    <row r="963" spans="7:10" x14ac:dyDescent="0.25">
      <c r="G963" s="8" t="str">
        <f>IF(Buku_Bank[[#This Row],[Debet]]&gt;0,"Setoran",IF(Buku_Bank[[#This Row],[Kredit]]&gt;0,"Penarikan",""))</f>
        <v/>
      </c>
      <c r="H963" s="8" t="str">
        <f>IF(COUNTIF(Statement_Bank[MatchID],Buku_Bank[[#This Row],[MatchID]])&gt;0,"Ya","Tidak")</f>
        <v>Tidak</v>
      </c>
      <c r="J963" s="8"/>
    </row>
    <row r="964" spans="7:10" x14ac:dyDescent="0.25">
      <c r="G964" s="8" t="str">
        <f>IF(Buku_Bank[[#This Row],[Debet]]&gt;0,"Setoran",IF(Buku_Bank[[#This Row],[Kredit]]&gt;0,"Penarikan",""))</f>
        <v/>
      </c>
      <c r="H964" s="8" t="str">
        <f>IF(COUNTIF(Statement_Bank[MatchID],Buku_Bank[[#This Row],[MatchID]])&gt;0,"Ya","Tidak")</f>
        <v>Tidak</v>
      </c>
      <c r="J964" s="8"/>
    </row>
    <row r="965" spans="7:10" x14ac:dyDescent="0.25">
      <c r="G965" s="8" t="str">
        <f>IF(Buku_Bank[[#This Row],[Debet]]&gt;0,"Setoran",IF(Buku_Bank[[#This Row],[Kredit]]&gt;0,"Penarikan",""))</f>
        <v/>
      </c>
      <c r="H965" s="8" t="str">
        <f>IF(COUNTIF(Statement_Bank[MatchID],Buku_Bank[[#This Row],[MatchID]])&gt;0,"Ya","Tidak")</f>
        <v>Tidak</v>
      </c>
      <c r="J965" s="8"/>
    </row>
    <row r="966" spans="7:10" x14ac:dyDescent="0.25">
      <c r="G966" s="8" t="str">
        <f>IF(Buku_Bank[[#This Row],[Debet]]&gt;0,"Setoran",IF(Buku_Bank[[#This Row],[Kredit]]&gt;0,"Penarikan",""))</f>
        <v/>
      </c>
      <c r="H966" s="8" t="str">
        <f>IF(COUNTIF(Statement_Bank[MatchID],Buku_Bank[[#This Row],[MatchID]])&gt;0,"Ya","Tidak")</f>
        <v>Tidak</v>
      </c>
      <c r="J966" s="8"/>
    </row>
    <row r="967" spans="7:10" x14ac:dyDescent="0.25">
      <c r="G967" s="8" t="str">
        <f>IF(Buku_Bank[[#This Row],[Debet]]&gt;0,"Setoran",IF(Buku_Bank[[#This Row],[Kredit]]&gt;0,"Penarikan",""))</f>
        <v/>
      </c>
      <c r="H967" s="8" t="str">
        <f>IF(COUNTIF(Statement_Bank[MatchID],Buku_Bank[[#This Row],[MatchID]])&gt;0,"Ya","Tidak")</f>
        <v>Tidak</v>
      </c>
      <c r="J967" s="8"/>
    </row>
    <row r="968" spans="7:10" x14ac:dyDescent="0.25">
      <c r="G968" s="8" t="str">
        <f>IF(Buku_Bank[[#This Row],[Debet]]&gt;0,"Setoran",IF(Buku_Bank[[#This Row],[Kredit]]&gt;0,"Penarikan",""))</f>
        <v/>
      </c>
      <c r="H968" s="8" t="str">
        <f>IF(COUNTIF(Statement_Bank[MatchID],Buku_Bank[[#This Row],[MatchID]])&gt;0,"Ya","Tidak")</f>
        <v>Tidak</v>
      </c>
      <c r="J968" s="8"/>
    </row>
    <row r="969" spans="7:10" x14ac:dyDescent="0.25">
      <c r="G969" s="8" t="str">
        <f>IF(Buku_Bank[[#This Row],[Debet]]&gt;0,"Setoran",IF(Buku_Bank[[#This Row],[Kredit]]&gt;0,"Penarikan",""))</f>
        <v/>
      </c>
      <c r="H969" s="8" t="str">
        <f>IF(COUNTIF(Statement_Bank[MatchID],Buku_Bank[[#This Row],[MatchID]])&gt;0,"Ya","Tidak")</f>
        <v>Tidak</v>
      </c>
      <c r="J969" s="8"/>
    </row>
    <row r="970" spans="7:10" x14ac:dyDescent="0.25">
      <c r="G970" s="8" t="str">
        <f>IF(Buku_Bank[[#This Row],[Debet]]&gt;0,"Setoran",IF(Buku_Bank[[#This Row],[Kredit]]&gt;0,"Penarikan",""))</f>
        <v/>
      </c>
      <c r="H970" s="8" t="str">
        <f>IF(COUNTIF(Statement_Bank[MatchID],Buku_Bank[[#This Row],[MatchID]])&gt;0,"Ya","Tidak")</f>
        <v>Tidak</v>
      </c>
      <c r="J970" s="8"/>
    </row>
    <row r="971" spans="7:10" x14ac:dyDescent="0.25">
      <c r="G971" s="8" t="str">
        <f>IF(Buku_Bank[[#This Row],[Debet]]&gt;0,"Setoran",IF(Buku_Bank[[#This Row],[Kredit]]&gt;0,"Penarikan",""))</f>
        <v/>
      </c>
      <c r="H971" s="8" t="str">
        <f>IF(COUNTIF(Statement_Bank[MatchID],Buku_Bank[[#This Row],[MatchID]])&gt;0,"Ya","Tidak")</f>
        <v>Tidak</v>
      </c>
      <c r="J971" s="8"/>
    </row>
    <row r="972" spans="7:10" x14ac:dyDescent="0.25">
      <c r="G972" s="8" t="str">
        <f>IF(Buku_Bank[[#This Row],[Debet]]&gt;0,"Setoran",IF(Buku_Bank[[#This Row],[Kredit]]&gt;0,"Penarikan",""))</f>
        <v/>
      </c>
      <c r="H972" s="8" t="str">
        <f>IF(COUNTIF(Statement_Bank[MatchID],Buku_Bank[[#This Row],[MatchID]])&gt;0,"Ya","Tidak")</f>
        <v>Tidak</v>
      </c>
      <c r="J972" s="8"/>
    </row>
    <row r="973" spans="7:10" x14ac:dyDescent="0.25">
      <c r="G973" s="8" t="str">
        <f>IF(Buku_Bank[[#This Row],[Debet]]&gt;0,"Setoran",IF(Buku_Bank[[#This Row],[Kredit]]&gt;0,"Penarikan",""))</f>
        <v/>
      </c>
      <c r="H973" s="8" t="str">
        <f>IF(COUNTIF(Statement_Bank[MatchID],Buku_Bank[[#This Row],[MatchID]])&gt;0,"Ya","Tidak")</f>
        <v>Tidak</v>
      </c>
      <c r="J973" s="8"/>
    </row>
    <row r="974" spans="7:10" x14ac:dyDescent="0.25">
      <c r="G974" s="8" t="str">
        <f>IF(Buku_Bank[[#This Row],[Debet]]&gt;0,"Setoran",IF(Buku_Bank[[#This Row],[Kredit]]&gt;0,"Penarikan",""))</f>
        <v/>
      </c>
      <c r="H974" s="8" t="str">
        <f>IF(COUNTIF(Statement_Bank[MatchID],Buku_Bank[[#This Row],[MatchID]])&gt;0,"Ya","Tidak")</f>
        <v>Tidak</v>
      </c>
      <c r="J974" s="8"/>
    </row>
    <row r="975" spans="7:10" x14ac:dyDescent="0.25">
      <c r="G975" s="8" t="str">
        <f>IF(Buku_Bank[[#This Row],[Debet]]&gt;0,"Setoran",IF(Buku_Bank[[#This Row],[Kredit]]&gt;0,"Penarikan",""))</f>
        <v/>
      </c>
      <c r="H975" s="8" t="str">
        <f>IF(COUNTIF(Statement_Bank[MatchID],Buku_Bank[[#This Row],[MatchID]])&gt;0,"Ya","Tidak")</f>
        <v>Tidak</v>
      </c>
      <c r="J975" s="8"/>
    </row>
    <row r="976" spans="7:10" x14ac:dyDescent="0.25">
      <c r="G976" s="8" t="str">
        <f>IF(Buku_Bank[[#This Row],[Debet]]&gt;0,"Setoran",IF(Buku_Bank[[#This Row],[Kredit]]&gt;0,"Penarikan",""))</f>
        <v/>
      </c>
      <c r="H976" s="8" t="str">
        <f>IF(COUNTIF(Statement_Bank[MatchID],Buku_Bank[[#This Row],[MatchID]])&gt;0,"Ya","Tidak")</f>
        <v>Tidak</v>
      </c>
      <c r="J976" s="8"/>
    </row>
    <row r="977" spans="7:10" x14ac:dyDescent="0.25">
      <c r="G977" s="8" t="str">
        <f>IF(Buku_Bank[[#This Row],[Debet]]&gt;0,"Setoran",IF(Buku_Bank[[#This Row],[Kredit]]&gt;0,"Penarikan",""))</f>
        <v/>
      </c>
      <c r="H977" s="8" t="str">
        <f>IF(COUNTIF(Statement_Bank[MatchID],Buku_Bank[[#This Row],[MatchID]])&gt;0,"Ya","Tidak")</f>
        <v>Tidak</v>
      </c>
      <c r="J977" s="8"/>
    </row>
    <row r="978" spans="7:10" x14ac:dyDescent="0.25">
      <c r="G978" s="8" t="str">
        <f>IF(Buku_Bank[[#This Row],[Debet]]&gt;0,"Setoran",IF(Buku_Bank[[#This Row],[Kredit]]&gt;0,"Penarikan",""))</f>
        <v/>
      </c>
      <c r="H978" s="8" t="str">
        <f>IF(COUNTIF(Statement_Bank[MatchID],Buku_Bank[[#This Row],[MatchID]])&gt;0,"Ya","Tidak")</f>
        <v>Tidak</v>
      </c>
      <c r="J978" s="8"/>
    </row>
    <row r="979" spans="7:10" x14ac:dyDescent="0.25">
      <c r="G979" s="8" t="str">
        <f>IF(Buku_Bank[[#This Row],[Debet]]&gt;0,"Setoran",IF(Buku_Bank[[#This Row],[Kredit]]&gt;0,"Penarikan",""))</f>
        <v/>
      </c>
      <c r="H979" s="8" t="str">
        <f>IF(COUNTIF(Statement_Bank[MatchID],Buku_Bank[[#This Row],[MatchID]])&gt;0,"Ya","Tidak")</f>
        <v>Tidak</v>
      </c>
      <c r="J979" s="8"/>
    </row>
    <row r="980" spans="7:10" x14ac:dyDescent="0.25">
      <c r="G980" s="8" t="str">
        <f>IF(Buku_Bank[[#This Row],[Debet]]&gt;0,"Setoran",IF(Buku_Bank[[#This Row],[Kredit]]&gt;0,"Penarikan",""))</f>
        <v/>
      </c>
      <c r="H980" s="8" t="str">
        <f>IF(COUNTIF(Statement_Bank[MatchID],Buku_Bank[[#This Row],[MatchID]])&gt;0,"Ya","Tidak")</f>
        <v>Tidak</v>
      </c>
      <c r="J980" s="8"/>
    </row>
    <row r="981" spans="7:10" x14ac:dyDescent="0.25">
      <c r="G981" s="8" t="str">
        <f>IF(Buku_Bank[[#This Row],[Debet]]&gt;0,"Setoran",IF(Buku_Bank[[#This Row],[Kredit]]&gt;0,"Penarikan",""))</f>
        <v/>
      </c>
      <c r="H981" s="8" t="str">
        <f>IF(COUNTIF(Statement_Bank[MatchID],Buku_Bank[[#This Row],[MatchID]])&gt;0,"Ya","Tidak")</f>
        <v>Tidak</v>
      </c>
      <c r="J981" s="8"/>
    </row>
    <row r="982" spans="7:10" x14ac:dyDescent="0.25">
      <c r="G982" s="8" t="str">
        <f>IF(Buku_Bank[[#This Row],[Debet]]&gt;0,"Setoran",IF(Buku_Bank[[#This Row],[Kredit]]&gt;0,"Penarikan",""))</f>
        <v/>
      </c>
      <c r="H982" s="8" t="str">
        <f>IF(COUNTIF(Statement_Bank[MatchID],Buku_Bank[[#This Row],[MatchID]])&gt;0,"Ya","Tidak")</f>
        <v>Tidak</v>
      </c>
      <c r="J982" s="8"/>
    </row>
    <row r="983" spans="7:10" x14ac:dyDescent="0.25">
      <c r="G983" s="8" t="str">
        <f>IF(Buku_Bank[[#This Row],[Debet]]&gt;0,"Setoran",IF(Buku_Bank[[#This Row],[Kredit]]&gt;0,"Penarikan",""))</f>
        <v/>
      </c>
      <c r="H983" s="8" t="str">
        <f>IF(COUNTIF(Statement_Bank[MatchID],Buku_Bank[[#This Row],[MatchID]])&gt;0,"Ya","Tidak")</f>
        <v>Tidak</v>
      </c>
      <c r="J983" s="8"/>
    </row>
    <row r="984" spans="7:10" x14ac:dyDescent="0.25">
      <c r="G984" s="8" t="str">
        <f>IF(Buku_Bank[[#This Row],[Debet]]&gt;0,"Setoran",IF(Buku_Bank[[#This Row],[Kredit]]&gt;0,"Penarikan",""))</f>
        <v/>
      </c>
      <c r="H984" s="8" t="str">
        <f>IF(COUNTIF(Statement_Bank[MatchID],Buku_Bank[[#This Row],[MatchID]])&gt;0,"Ya","Tidak")</f>
        <v>Tidak</v>
      </c>
      <c r="J984" s="8"/>
    </row>
    <row r="985" spans="7:10" x14ac:dyDescent="0.25">
      <c r="G985" s="8" t="str">
        <f>IF(Buku_Bank[[#This Row],[Debet]]&gt;0,"Setoran",IF(Buku_Bank[[#This Row],[Kredit]]&gt;0,"Penarikan",""))</f>
        <v/>
      </c>
      <c r="H985" s="8" t="str">
        <f>IF(COUNTIF(Statement_Bank[MatchID],Buku_Bank[[#This Row],[MatchID]])&gt;0,"Ya","Tidak")</f>
        <v>Tidak</v>
      </c>
      <c r="J985" s="8"/>
    </row>
    <row r="986" spans="7:10" x14ac:dyDescent="0.25">
      <c r="G986" s="8" t="str">
        <f>IF(Buku_Bank[[#This Row],[Debet]]&gt;0,"Setoran",IF(Buku_Bank[[#This Row],[Kredit]]&gt;0,"Penarikan",""))</f>
        <v/>
      </c>
      <c r="H986" s="8" t="str">
        <f>IF(COUNTIF(Statement_Bank[MatchID],Buku_Bank[[#This Row],[MatchID]])&gt;0,"Ya","Tidak")</f>
        <v>Tidak</v>
      </c>
      <c r="J986" s="8"/>
    </row>
    <row r="987" spans="7:10" x14ac:dyDescent="0.25">
      <c r="G987" s="8" t="str">
        <f>IF(Buku_Bank[[#This Row],[Debet]]&gt;0,"Setoran",IF(Buku_Bank[[#This Row],[Kredit]]&gt;0,"Penarikan",""))</f>
        <v/>
      </c>
      <c r="H987" s="8" t="str">
        <f>IF(COUNTIF(Statement_Bank[MatchID],Buku_Bank[[#This Row],[MatchID]])&gt;0,"Ya","Tidak")</f>
        <v>Tidak</v>
      </c>
      <c r="J987" s="8"/>
    </row>
    <row r="988" spans="7:10" x14ac:dyDescent="0.25">
      <c r="G988" s="8" t="str">
        <f>IF(Buku_Bank[[#This Row],[Debet]]&gt;0,"Setoran",IF(Buku_Bank[[#This Row],[Kredit]]&gt;0,"Penarikan",""))</f>
        <v/>
      </c>
      <c r="H988" s="8" t="str">
        <f>IF(COUNTIF(Statement_Bank[MatchID],Buku_Bank[[#This Row],[MatchID]])&gt;0,"Ya","Tidak")</f>
        <v>Tidak</v>
      </c>
      <c r="J988" s="8"/>
    </row>
    <row r="989" spans="7:10" x14ac:dyDescent="0.25">
      <c r="G989" s="8" t="str">
        <f>IF(Buku_Bank[[#This Row],[Debet]]&gt;0,"Setoran",IF(Buku_Bank[[#This Row],[Kredit]]&gt;0,"Penarikan",""))</f>
        <v/>
      </c>
      <c r="H989" s="8" t="str">
        <f>IF(COUNTIF(Statement_Bank[MatchID],Buku_Bank[[#This Row],[MatchID]])&gt;0,"Ya","Tidak")</f>
        <v>Tidak</v>
      </c>
      <c r="J989" s="8"/>
    </row>
    <row r="990" spans="7:10" x14ac:dyDescent="0.25">
      <c r="G990" s="8" t="str">
        <f>IF(Buku_Bank[[#This Row],[Debet]]&gt;0,"Setoran",IF(Buku_Bank[[#This Row],[Kredit]]&gt;0,"Penarikan",""))</f>
        <v/>
      </c>
      <c r="H990" s="8" t="str">
        <f>IF(COUNTIF(Statement_Bank[MatchID],Buku_Bank[[#This Row],[MatchID]])&gt;0,"Ya","Tidak")</f>
        <v>Tidak</v>
      </c>
      <c r="J990" s="8"/>
    </row>
    <row r="991" spans="7:10" x14ac:dyDescent="0.25">
      <c r="G991" s="8" t="str">
        <f>IF(Buku_Bank[[#This Row],[Debet]]&gt;0,"Setoran",IF(Buku_Bank[[#This Row],[Kredit]]&gt;0,"Penarikan",""))</f>
        <v/>
      </c>
      <c r="H991" s="8" t="str">
        <f>IF(COUNTIF(Statement_Bank[MatchID],Buku_Bank[[#This Row],[MatchID]])&gt;0,"Ya","Tidak")</f>
        <v>Tidak</v>
      </c>
      <c r="J991" s="8"/>
    </row>
    <row r="992" spans="7:10" x14ac:dyDescent="0.25">
      <c r="G992" s="8" t="str">
        <f>IF(Buku_Bank[[#This Row],[Debet]]&gt;0,"Setoran",IF(Buku_Bank[[#This Row],[Kredit]]&gt;0,"Penarikan",""))</f>
        <v/>
      </c>
      <c r="H992" s="8" t="str">
        <f>IF(COUNTIF(Statement_Bank[MatchID],Buku_Bank[[#This Row],[MatchID]])&gt;0,"Ya","Tidak")</f>
        <v>Tidak</v>
      </c>
      <c r="J992" s="8"/>
    </row>
    <row r="993" spans="7:10" x14ac:dyDescent="0.25">
      <c r="G993" s="8" t="str">
        <f>IF(Buku_Bank[[#This Row],[Debet]]&gt;0,"Setoran",IF(Buku_Bank[[#This Row],[Kredit]]&gt;0,"Penarikan",""))</f>
        <v/>
      </c>
      <c r="H993" s="8" t="str">
        <f>IF(COUNTIF(Statement_Bank[MatchID],Buku_Bank[[#This Row],[MatchID]])&gt;0,"Ya","Tidak")</f>
        <v>Tidak</v>
      </c>
      <c r="J993" s="8"/>
    </row>
    <row r="994" spans="7:10" x14ac:dyDescent="0.25">
      <c r="G994" s="8" t="str">
        <f>IF(Buku_Bank[[#This Row],[Debet]]&gt;0,"Setoran",IF(Buku_Bank[[#This Row],[Kredit]]&gt;0,"Penarikan",""))</f>
        <v/>
      </c>
      <c r="H994" s="8" t="str">
        <f>IF(COUNTIF(Statement_Bank[MatchID],Buku_Bank[[#This Row],[MatchID]])&gt;0,"Ya","Tidak")</f>
        <v>Tidak</v>
      </c>
      <c r="J994" s="8"/>
    </row>
    <row r="995" spans="7:10" x14ac:dyDescent="0.25">
      <c r="G995" s="8" t="str">
        <f>IF(Buku_Bank[[#This Row],[Debet]]&gt;0,"Setoran",IF(Buku_Bank[[#This Row],[Kredit]]&gt;0,"Penarikan",""))</f>
        <v/>
      </c>
      <c r="H995" s="8" t="str">
        <f>IF(COUNTIF(Statement_Bank[MatchID],Buku_Bank[[#This Row],[MatchID]])&gt;0,"Ya","Tidak")</f>
        <v>Tidak</v>
      </c>
      <c r="J995" s="8"/>
    </row>
    <row r="996" spans="7:10" x14ac:dyDescent="0.25">
      <c r="G996" s="8" t="str">
        <f>IF(Buku_Bank[[#This Row],[Debet]]&gt;0,"Setoran",IF(Buku_Bank[[#This Row],[Kredit]]&gt;0,"Penarikan",""))</f>
        <v/>
      </c>
      <c r="H996" s="8" t="str">
        <f>IF(COUNTIF(Statement_Bank[MatchID],Buku_Bank[[#This Row],[MatchID]])&gt;0,"Ya","Tidak")</f>
        <v>Tidak</v>
      </c>
      <c r="J996" s="8"/>
    </row>
    <row r="997" spans="7:10" x14ac:dyDescent="0.25">
      <c r="G997" s="8" t="str">
        <f>IF(Buku_Bank[[#This Row],[Debet]]&gt;0,"Setoran",IF(Buku_Bank[[#This Row],[Kredit]]&gt;0,"Penarikan",""))</f>
        <v/>
      </c>
      <c r="H997" s="8" t="str">
        <f>IF(COUNTIF(Statement_Bank[MatchID],Buku_Bank[[#This Row],[MatchID]])&gt;0,"Ya","Tidak")</f>
        <v>Tidak</v>
      </c>
      <c r="J997" s="8"/>
    </row>
    <row r="998" spans="7:10" x14ac:dyDescent="0.25">
      <c r="G998" s="8" t="str">
        <f>IF(Buku_Bank[[#This Row],[Debet]]&gt;0,"Setoran",IF(Buku_Bank[[#This Row],[Kredit]]&gt;0,"Penarikan",""))</f>
        <v/>
      </c>
      <c r="H998" s="8" t="str">
        <f>IF(COUNTIF(Statement_Bank[MatchID],Buku_Bank[[#This Row],[MatchID]])&gt;0,"Ya","Tidak")</f>
        <v>Tidak</v>
      </c>
      <c r="J998" s="8"/>
    </row>
    <row r="999" spans="7:10" x14ac:dyDescent="0.25">
      <c r="G999" s="8" t="str">
        <f>IF(Buku_Bank[[#This Row],[Debet]]&gt;0,"Setoran",IF(Buku_Bank[[#This Row],[Kredit]]&gt;0,"Penarikan",""))</f>
        <v/>
      </c>
      <c r="H999" s="8" t="str">
        <f>IF(COUNTIF(Statement_Bank[MatchID],Buku_Bank[[#This Row],[MatchID]])&gt;0,"Ya","Tidak")</f>
        <v>Tidak</v>
      </c>
      <c r="J999" s="8"/>
    </row>
    <row r="1000" spans="7:10" x14ac:dyDescent="0.25">
      <c r="G1000" s="8" t="str">
        <f>IF(Buku_Bank[[#This Row],[Debet]]&gt;0,"Setoran",IF(Buku_Bank[[#This Row],[Kredit]]&gt;0,"Penarikan",""))</f>
        <v/>
      </c>
      <c r="H1000" s="8" t="str">
        <f>IF(COUNTIF(Statement_Bank[MatchID],Buku_Bank[[#This Row],[MatchID]])&gt;0,"Ya","Tidak")</f>
        <v>Tidak</v>
      </c>
      <c r="J1000" s="8"/>
    </row>
    <row r="1001" spans="7:10" x14ac:dyDescent="0.25">
      <c r="G1001" s="8" t="str">
        <f>IF(Buku_Bank[[#This Row],[Debet]]&gt;0,"Setoran",IF(Buku_Bank[[#This Row],[Kredit]]&gt;0,"Penarikan",""))</f>
        <v/>
      </c>
      <c r="H1001" s="8" t="str">
        <f>IF(COUNTIF(Statement_Bank[MatchID],Buku_Bank[[#This Row],[MatchID]])&gt;0,"Ya","Tidak")</f>
        <v>Tidak</v>
      </c>
      <c r="J1001" s="8"/>
    </row>
    <row r="1002" spans="7:10" x14ac:dyDescent="0.25">
      <c r="G1002" s="8" t="str">
        <f>IF(Buku_Bank[[#This Row],[Debet]]&gt;0,"Setoran",IF(Buku_Bank[[#This Row],[Kredit]]&gt;0,"Penarikan",""))</f>
        <v/>
      </c>
      <c r="H1002" s="8" t="str">
        <f>IF(COUNTIF(Statement_Bank[MatchID],Buku_Bank[[#This Row],[MatchID]])&gt;0,"Ya","Tidak")</f>
        <v>Tidak</v>
      </c>
      <c r="J1002" s="8"/>
    </row>
  </sheetData>
  <conditionalFormatting sqref="A2:K1002">
    <cfRule type="expression" dxfId="3" priority="1">
      <formula>$I2="Tidak"</formula>
    </cfRule>
    <cfRule type="expression" dxfId="2" priority="2">
      <formula>$H2="Ya"</formula>
    </cfRule>
  </conditionalFormatting>
  <dataValidations count="1">
    <dataValidation type="list" allowBlank="1" showInputMessage="1" showErrorMessage="1" sqref="I2:I1002" xr:uid="{00000000-0002-0000-0300-000000000000}">
      <formula1>"Ya,Tidak"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3" width="16.7109375" customWidth="1"/>
    <col min="4" max="4" width="46.7109375" customWidth="1"/>
  </cols>
  <sheetData>
    <row r="1" spans="1:4" x14ac:dyDescent="0.25">
      <c r="A1" t="s">
        <v>22</v>
      </c>
      <c r="B1" t="s">
        <v>62</v>
      </c>
      <c r="C1" t="s">
        <v>63</v>
      </c>
      <c r="D1" t="s">
        <v>64</v>
      </c>
    </row>
    <row r="2" spans="1:4" x14ac:dyDescent="0.25">
      <c r="A2" s="11">
        <v>45820</v>
      </c>
      <c r="B2" t="s">
        <v>65</v>
      </c>
      <c r="C2">
        <v>25000</v>
      </c>
      <c r="D2" t="s">
        <v>66</v>
      </c>
    </row>
    <row r="3" spans="1:4" x14ac:dyDescent="0.25">
      <c r="A3" s="11">
        <v>45826</v>
      </c>
      <c r="B3" t="s">
        <v>67</v>
      </c>
      <c r="C3">
        <v>10000</v>
      </c>
      <c r="D3" t="s">
        <v>68</v>
      </c>
    </row>
    <row r="4" spans="1:4" x14ac:dyDescent="0.25">
      <c r="A4" s="11">
        <v>45826</v>
      </c>
      <c r="B4" t="s">
        <v>65</v>
      </c>
      <c r="C4">
        <v>1000</v>
      </c>
      <c r="D4" t="s">
        <v>69</v>
      </c>
    </row>
  </sheetData>
  <dataValidations count="1">
    <dataValidation type="list" allowBlank="1" showInputMessage="1" showErrorMessage="1" sqref="B2:B201" xr:uid="{00000000-0002-0000-0400-000000000000}">
      <formula1>"Tambah Kas,Kurangi Kas"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/>
  </sheetViews>
  <sheetFormatPr defaultRowHeight="15" x14ac:dyDescent="0.25"/>
  <cols>
    <col min="1" max="1" width="36.7109375" customWidth="1"/>
    <col min="2" max="3" width="22.7109375" customWidth="1"/>
  </cols>
  <sheetData>
    <row r="1" spans="1:2" ht="15.75" x14ac:dyDescent="0.25">
      <c r="A1" s="5" t="s">
        <v>70</v>
      </c>
    </row>
    <row r="3" spans="1:2" x14ac:dyDescent="0.25">
      <c r="A3" s="3" t="s">
        <v>71</v>
      </c>
    </row>
    <row r="4" spans="1:2" x14ac:dyDescent="0.25">
      <c r="A4" s="3" t="s">
        <v>72</v>
      </c>
      <c r="B4" s="7">
        <f>Setup!B16</f>
        <v>28234000</v>
      </c>
    </row>
    <row r="5" spans="1:2" x14ac:dyDescent="0.25">
      <c r="A5" s="3" t="s">
        <v>73</v>
      </c>
      <c r="B5" s="7">
        <f>SUMIFS(Statement_Bank[Debet],Statement_Bank[Cleared],"Tidak")</f>
        <v>0</v>
      </c>
    </row>
    <row r="6" spans="1:2" x14ac:dyDescent="0.25">
      <c r="A6" s="3" t="s">
        <v>74</v>
      </c>
      <c r="B6" s="7">
        <f>SUMIFS(Statement_Bank[Kredit],Statement_Bank[Cleared],"Tidak")</f>
        <v>0</v>
      </c>
    </row>
    <row r="7" spans="1:2" x14ac:dyDescent="0.25">
      <c r="A7" s="3" t="s">
        <v>75</v>
      </c>
      <c r="B7" s="7">
        <f>B4+B5-B6</f>
        <v>28234000</v>
      </c>
    </row>
    <row r="9" spans="1:2" x14ac:dyDescent="0.25">
      <c r="A9" s="3" t="s">
        <v>76</v>
      </c>
    </row>
    <row r="10" spans="1:2" x14ac:dyDescent="0.25">
      <c r="A10" s="3" t="s">
        <v>77</v>
      </c>
      <c r="B10" s="7">
        <f>Setup!B20</f>
        <v>28250000</v>
      </c>
    </row>
    <row r="11" spans="1:2" x14ac:dyDescent="0.25">
      <c r="A11" s="3" t="s">
        <v>78</v>
      </c>
      <c r="B11" s="7">
        <f>SUMIFS(Jurnal_Penyesuaian[Nominal],Jurnal_Penyesuaian[Arah Kas],"Tambah Kas")-SUMIFS(Jurnal_Penyesuaian[Nominal],Jurnal_Penyesuaian[Arah Kas],"Kurangi Kas")</f>
        <v>-16000</v>
      </c>
    </row>
    <row r="12" spans="1:2" x14ac:dyDescent="0.25">
      <c r="A12" s="3" t="s">
        <v>79</v>
      </c>
      <c r="B12" s="7">
        <f>B10+B11</f>
        <v>28234000</v>
      </c>
    </row>
    <row r="14" spans="1:2" x14ac:dyDescent="0.25">
      <c r="A14" s="3" t="s">
        <v>80</v>
      </c>
    </row>
    <row r="15" spans="1:2" x14ac:dyDescent="0.25">
      <c r="A15" s="3" t="s">
        <v>81</v>
      </c>
      <c r="B15" s="7">
        <f>B7-B12</f>
        <v>0</v>
      </c>
    </row>
    <row r="17" spans="1:2" x14ac:dyDescent="0.25">
      <c r="A17" s="3" t="s">
        <v>82</v>
      </c>
      <c r="B17">
        <f>COUNTIF(Statement_Bank[Cleared],"Tidak")</f>
        <v>0</v>
      </c>
    </row>
    <row r="18" spans="1:2" x14ac:dyDescent="0.25">
      <c r="A18" s="3" t="s">
        <v>83</v>
      </c>
      <c r="B18">
        <f>COUNTIF(Buku_Bank[Cleared],"Tidak")</f>
        <v>0</v>
      </c>
    </row>
    <row r="20" spans="1:2" x14ac:dyDescent="0.25">
      <c r="A20" s="3" t="s">
        <v>2</v>
      </c>
    </row>
    <row r="21" spans="1:2" ht="75" x14ac:dyDescent="0.25">
      <c r="A21" s="2" t="s">
        <v>84</v>
      </c>
    </row>
  </sheetData>
  <conditionalFormatting sqref="B15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52.7109375" customWidth="1"/>
    <col min="2" max="2" width="16.7109375" customWidth="1"/>
  </cols>
  <sheetData>
    <row r="1" spans="1:2" ht="15.75" x14ac:dyDescent="0.25">
      <c r="A1" s="5" t="s">
        <v>85</v>
      </c>
    </row>
    <row r="3" spans="1:2" x14ac:dyDescent="0.25">
      <c r="A3" s="8" t="s">
        <v>86</v>
      </c>
      <c r="B3" s="8" t="s">
        <v>87</v>
      </c>
    </row>
    <row r="4" spans="1:2" x14ac:dyDescent="0.25">
      <c r="A4" s="9" t="s">
        <v>88</v>
      </c>
      <c r="B4" s="10" t="str">
        <f>IF(AND(Setup!B3&lt;&gt;"",Setup!B4&lt;&gt;"",Setup!B6&lt;&gt;"",Setup!B7&lt;&gt;"",Setup!B9&lt;&gt;0,Setup!B10&lt;&gt;0),"Selesai","Belum")</f>
        <v>Selesai</v>
      </c>
    </row>
    <row r="5" spans="1:2" x14ac:dyDescent="0.25">
      <c r="A5" s="9" t="s">
        <v>90</v>
      </c>
      <c r="B5" s="10" t="str">
        <f>IF(COUNTA(Statement_Bank!A2:A300)&gt;0,"Selesai","Belum")</f>
        <v>Selesai</v>
      </c>
    </row>
    <row r="6" spans="1:2" x14ac:dyDescent="0.25">
      <c r="A6" s="9" t="s">
        <v>91</v>
      </c>
      <c r="B6" s="10" t="str">
        <f>IF(COUNTA(Buku_Bank!A2:A300)&gt;0,"Selesai","Belum")</f>
        <v>Selesai</v>
      </c>
    </row>
    <row r="7" spans="1:2" x14ac:dyDescent="0.25">
      <c r="A7" s="9" t="s">
        <v>92</v>
      </c>
      <c r="B7" s="10" t="str">
        <f>IF(AND(COUNTIF(Statement_Bank!H2:H300,"Tidak")=0,COUNTIF(Buku_Bank!I2:I300,"Tidak")=0),"Selesai","Belum")</f>
        <v>Selesai</v>
      </c>
    </row>
    <row r="8" spans="1:2" x14ac:dyDescent="0.25">
      <c r="A8" s="9" t="s">
        <v>93</v>
      </c>
      <c r="B8" s="10" t="str">
        <f>IF(COUNTA(Jurnal_Penyesuaian!A2:A200)&gt;0,"Selesai",IF(Rekonsiliasi!B15=0,"Tidak perlu","Belum"))</f>
        <v>Selesai</v>
      </c>
    </row>
    <row r="9" spans="1:2" x14ac:dyDescent="0.25">
      <c r="A9" s="9" t="s">
        <v>94</v>
      </c>
      <c r="B9" s="10" t="str">
        <f>IF(Rekonsiliasi!B15=0,"Selesai","Belum")</f>
        <v>Selesai</v>
      </c>
    </row>
    <row r="10" spans="1:2" x14ac:dyDescent="0.25">
      <c r="A10" s="9" t="s">
        <v>95</v>
      </c>
      <c r="B10" s="10" t="s">
        <v>89</v>
      </c>
    </row>
  </sheetData>
  <dataValidations count="1">
    <dataValidation type="list" allowBlank="1" showInputMessage="1" showErrorMessage="1" sqref="B4:B10" xr:uid="{00000000-0002-0000-0600-000000000000}">
      <formula1>"Belum,Selesai"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Petunjuk</vt:lpstr>
      <vt:lpstr>Setup</vt:lpstr>
      <vt:lpstr>Statement_Bank</vt:lpstr>
      <vt:lpstr>Buku_Bank</vt:lpstr>
      <vt:lpstr>Jurnal_Penyesuaian</vt:lpstr>
      <vt:lpstr>Rekonsiliasi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Firman syah</cp:lastModifiedBy>
  <dcterms:created xsi:type="dcterms:W3CDTF">2025-08-24T15:04:43Z</dcterms:created>
  <dcterms:modified xsi:type="dcterms:W3CDTF">2025-08-24T16:12:31Z</dcterms:modified>
</cp:coreProperties>
</file>