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put &amp; Hasil" sheetId="1" r:id="rId1"/>
    <sheet name="Simulasi Diskon" sheetId="2" r:id="rId2"/>
    <sheet name="Catatan" sheetId="3" r:id="rId3"/>
  </sheets>
  <calcPr calcId="124519" fullCalcOnLoad="1"/>
</workbook>
</file>

<file path=xl/sharedStrings.xml><?xml version="1.0" encoding="utf-8"?>
<sst xmlns="http://schemas.openxmlformats.org/spreadsheetml/2006/main" count="59" uniqueCount="49">
  <si>
    <t>Template Break-Even Point (BEP) — BalancioIndo</t>
  </si>
  <si>
    <t>Isi input di kotak hijau. Hasil dan analisis akan muncul otomatis.</t>
  </si>
  <si>
    <t>INPUT</t>
  </si>
  <si>
    <t>Harga Jual per Unit</t>
  </si>
  <si>
    <t>Biaya Variabel per Unit</t>
  </si>
  <si>
    <t>Biaya Tetap (per periode)</t>
  </si>
  <si>
    <t>Target Penjualan (unit)</t>
  </si>
  <si>
    <t>Rp/unit</t>
  </si>
  <si>
    <t>Rp</t>
  </si>
  <si>
    <t>unit</t>
  </si>
  <si>
    <t>HASIL BEP</t>
  </si>
  <si>
    <t>Margin per Unit</t>
  </si>
  <si>
    <t>Margin %</t>
  </si>
  <si>
    <t>BEP (Unit)</t>
  </si>
  <si>
    <t>BEP (Rupiah)</t>
  </si>
  <si>
    <t>Keuntungan pada Target (Rp)</t>
  </si>
  <si>
    <t>Catatan:</t>
  </si>
  <si>
    <t>• Jika Harga ≤ Biaya Variabel, BEP tidak valid.</t>
  </si>
  <si>
    <t>• Ubah periode biaya tetap sesuai konteks (minggu/bulan).</t>
  </si>
  <si>
    <t>• Gunakan sheet ‘Simulasi Diskon’ untuk uji harga promo.</t>
  </si>
  <si>
    <t>RINGKASAN</t>
  </si>
  <si>
    <t>Metrix</t>
  </si>
  <si>
    <t>Nilai</t>
  </si>
  <si>
    <t>Profit @ Target</t>
  </si>
  <si>
    <t>SIMULASI UNIT vs PROFIT</t>
  </si>
  <si>
    <t>Unit</t>
  </si>
  <si>
    <t>Pendapatan (Rp)</t>
  </si>
  <si>
    <t>Biaya Variabel (Rp)</t>
  </si>
  <si>
    <t>Total Biaya (Rp)</t>
  </si>
  <si>
    <t>Profit (Rp)</t>
  </si>
  <si>
    <t>Simulasi Diskon &amp; Dampaknya ke Margin</t>
  </si>
  <si>
    <t>Masukkan diskon (0–100%). Harga jual = Harga awal × (1 - diskon).</t>
  </si>
  <si>
    <t>Input</t>
  </si>
  <si>
    <t>Harga Awal (Rp/unit)</t>
  </si>
  <si>
    <t>Biaya Variabel per Unit (Rp)</t>
  </si>
  <si>
    <t>Tabel Diskon</t>
  </si>
  <si>
    <t>Diskon %</t>
  </si>
  <si>
    <t>Harga Setelah Diskon</t>
  </si>
  <si>
    <t>Petunjuk &amp; Catatan</t>
  </si>
  <si>
    <t>Cara pakai singkat:</t>
  </si>
  <si>
    <t>1) Di sheet 'Input &amp; Hasil', isi 4 kotak hijau: Harga, Biaya Variabel, Biaya Tetap, dan Target Unit.</t>
  </si>
  <si>
    <t>2) BEP Unit = Biaya Tetap / (Harga - Biaya Variabel).</t>
  </si>
  <si>
    <t>3) BEP Rupiah = BEP Unit × Harga.</t>
  </si>
  <si>
    <t>4) Profit @ Target = (Harga - Biaya Variabel) × Target - Biaya Tetap.</t>
  </si>
  <si>
    <t>5) Gunakan sheet 'Simulasi Diskon' untuk uji harga promo (%) dan lihat dampaknya ke margin &amp; BEP.</t>
  </si>
  <si>
    <t>Tips:</t>
  </si>
  <si>
    <t>• Sesuaikan satuan periode (mingguan/bulanan) agar biaya tetap sebanding dengan target penjualan.</t>
  </si>
  <si>
    <t>• Bila Harga ≤ Biaya Variabel, model tidak valid — tingkatkan harga, turunkan biaya, atau ubah paket.</t>
  </si>
  <si>
    <t>• Jadikan ini sebagai lampiran lead magnet di artikel BEP BalancioIndo.</t>
  </si>
</sst>
</file>

<file path=xl/styles.xml><?xml version="1.0" encoding="utf-8"?>
<styleSheet xmlns="http://schemas.openxmlformats.org/spreadsheetml/2006/main">
  <numFmts count="3">
    <numFmt numFmtId="164" formatCode="#,##0;[Red]-#,##0"/>
    <numFmt numFmtId="165" formatCode="0.00%"/>
    <numFmt numFmtId="166" formatCode="#,##0"/>
  </numFmts>
  <fonts count="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6FFE6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/>
    <xf numFmtId="0" fontId="0" fillId="2" borderId="1" xfId="0" applyFill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4" fillId="3" borderId="1" xfId="0" applyFont="1" applyFill="1" applyBorder="1"/>
    <xf numFmtId="0" fontId="0" fillId="0" borderId="1" xfId="0" applyBorder="1"/>
  </cellXfs>
  <cellStyles count="1">
    <cellStyle name="Normal" xfId="0" builtinId="0"/>
  </cellStyles>
  <dxfs count="2">
    <dxf>
      <fill>
        <patternFill>
          <bgColor rgb="FFE6FFE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EBE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zoomScale="120" zoomScaleNormal="120" workbookViewId="0">
      <pane ySplit="19" topLeftCell="A20" activePane="bottomLeft" state="frozen"/>
      <selection pane="bottomLeft"/>
    </sheetView>
  </sheetViews>
  <sheetFormatPr defaultRowHeight="15"/>
  <cols>
    <col min="1" max="1" width="24.7109375" customWidth="1"/>
    <col min="2" max="4" width="18.7109375" customWidth="1"/>
    <col min="5" max="8" width="20.7109375" customWidth="1"/>
  </cols>
  <sheetData>
    <row r="1" spans="1:6">
      <c r="A1" s="1" t="s">
        <v>0</v>
      </c>
    </row>
    <row r="2" spans="1:6">
      <c r="A2" s="2" t="s">
        <v>1</v>
      </c>
    </row>
    <row r="4" spans="1:6">
      <c r="A4" s="3" t="s">
        <v>2</v>
      </c>
    </row>
    <row r="5" spans="1:6">
      <c r="A5" s="4" t="s">
        <v>3</v>
      </c>
      <c r="C5" s="5">
        <v>20000</v>
      </c>
      <c r="D5" s="2" t="s">
        <v>7</v>
      </c>
    </row>
    <row r="6" spans="1:6">
      <c r="A6" s="4" t="s">
        <v>4</v>
      </c>
      <c r="C6" s="5">
        <v>12000</v>
      </c>
      <c r="D6" s="2" t="s">
        <v>7</v>
      </c>
    </row>
    <row r="7" spans="1:6">
      <c r="A7" s="4" t="s">
        <v>5</v>
      </c>
      <c r="C7" s="5">
        <v>10000000</v>
      </c>
      <c r="D7" s="2" t="s">
        <v>8</v>
      </c>
    </row>
    <row r="8" spans="1:6">
      <c r="A8" s="4" t="s">
        <v>6</v>
      </c>
      <c r="C8" s="5">
        <v>1500</v>
      </c>
      <c r="D8" s="2" t="s">
        <v>9</v>
      </c>
    </row>
    <row r="10" spans="1:6">
      <c r="A10" s="3" t="s">
        <v>10</v>
      </c>
    </row>
    <row r="11" spans="1:6">
      <c r="A11" s="4" t="s">
        <v>11</v>
      </c>
      <c r="C11" s="6">
        <f>C5-C6</f>
        <v>0</v>
      </c>
      <c r="F11" s="3" t="s">
        <v>16</v>
      </c>
    </row>
    <row r="12" spans="1:6">
      <c r="A12" s="4" t="s">
        <v>12</v>
      </c>
      <c r="C12" s="7">
        <f>IF(C5=0,0,(C5-C6)/C5)</f>
        <v>0</v>
      </c>
      <c r="F12" s="2" t="s">
        <v>17</v>
      </c>
    </row>
    <row r="13" spans="1:6">
      <c r="A13" s="4" t="s">
        <v>13</v>
      </c>
      <c r="C13" s="8">
        <f>IF(C5&lt;=C6,NA(),IF(C5-C6=0,NA(),C7/(C5-C6)))</f>
        <v>0</v>
      </c>
      <c r="F13" s="2" t="s">
        <v>18</v>
      </c>
    </row>
    <row r="14" spans="1:6">
      <c r="A14" s="4" t="s">
        <v>14</v>
      </c>
      <c r="C14" s="6">
        <f>C13*C5</f>
        <v>0</v>
      </c>
      <c r="F14" s="2" t="s">
        <v>19</v>
      </c>
    </row>
    <row r="15" spans="1:6">
      <c r="A15" s="4" t="s">
        <v>15</v>
      </c>
      <c r="C15" s="6">
        <f>(C5-C6)*C8-C7</f>
        <v>0</v>
      </c>
    </row>
    <row r="18" spans="1:8">
      <c r="A18" s="3" t="s">
        <v>20</v>
      </c>
      <c r="D18" s="3" t="s">
        <v>24</v>
      </c>
    </row>
    <row r="19" spans="1:8">
      <c r="A19" s="9" t="s">
        <v>21</v>
      </c>
      <c r="B19" s="9" t="s">
        <v>22</v>
      </c>
      <c r="D19" s="9" t="s">
        <v>25</v>
      </c>
      <c r="E19" s="9" t="s">
        <v>26</v>
      </c>
      <c r="F19" s="9" t="s">
        <v>27</v>
      </c>
      <c r="G19" s="9" t="s">
        <v>28</v>
      </c>
      <c r="H19" s="9" t="s">
        <v>29</v>
      </c>
    </row>
    <row r="20" spans="1:8">
      <c r="A20" s="10" t="s">
        <v>11</v>
      </c>
      <c r="B20" s="6">
        <f>C11</f>
        <v>0</v>
      </c>
      <c r="D20" s="8">
        <v>0</v>
      </c>
      <c r="E20" s="6">
        <f>D20*$C$5</f>
        <v>0</v>
      </c>
      <c r="F20" s="6">
        <f>D20*$C$6</f>
        <v>0</v>
      </c>
      <c r="G20" s="6">
        <f>F20+$C$7</f>
        <v>0</v>
      </c>
      <c r="H20" s="6">
        <f>E20-G20</f>
        <v>0</v>
      </c>
    </row>
    <row r="21" spans="1:8">
      <c r="A21" s="10" t="s">
        <v>12</v>
      </c>
      <c r="B21" s="7">
        <f>C12</f>
        <v>0</v>
      </c>
      <c r="D21" s="8">
        <v>250</v>
      </c>
      <c r="E21" s="6">
        <f>D21*$C$5</f>
        <v>0</v>
      </c>
      <c r="F21" s="6">
        <f>D21*$C$6</f>
        <v>0</v>
      </c>
      <c r="G21" s="6">
        <f>F21+$C$7</f>
        <v>0</v>
      </c>
      <c r="H21" s="6">
        <f>E21-G21</f>
        <v>0</v>
      </c>
    </row>
    <row r="22" spans="1:8">
      <c r="A22" s="10" t="s">
        <v>13</v>
      </c>
      <c r="B22" s="8">
        <f>C13</f>
        <v>0</v>
      </c>
      <c r="D22" s="8">
        <v>500</v>
      </c>
      <c r="E22" s="6">
        <f>D22*$C$5</f>
        <v>0</v>
      </c>
      <c r="F22" s="6">
        <f>D22*$C$6</f>
        <v>0</v>
      </c>
      <c r="G22" s="6">
        <f>F22+$C$7</f>
        <v>0</v>
      </c>
      <c r="H22" s="6">
        <f>E22-G22</f>
        <v>0</v>
      </c>
    </row>
    <row r="23" spans="1:8">
      <c r="A23" s="10" t="s">
        <v>14</v>
      </c>
      <c r="B23" s="6">
        <f>C14</f>
        <v>0</v>
      </c>
      <c r="D23" s="8">
        <v>750</v>
      </c>
      <c r="E23" s="6">
        <f>D23*$C$5</f>
        <v>0</v>
      </c>
      <c r="F23" s="6">
        <f>D23*$C$6</f>
        <v>0</v>
      </c>
      <c r="G23" s="6">
        <f>F23+$C$7</f>
        <v>0</v>
      </c>
      <c r="H23" s="6">
        <f>E23-G23</f>
        <v>0</v>
      </c>
    </row>
    <row r="24" spans="1:8">
      <c r="A24" s="10" t="s">
        <v>23</v>
      </c>
      <c r="B24" s="6">
        <f>C15</f>
        <v>0</v>
      </c>
      <c r="D24" s="8">
        <v>1000</v>
      </c>
      <c r="E24" s="6">
        <f>D24*$C$5</f>
        <v>0</v>
      </c>
      <c r="F24" s="6">
        <f>D24*$C$6</f>
        <v>0</v>
      </c>
      <c r="G24" s="6">
        <f>F24+$C$7</f>
        <v>0</v>
      </c>
      <c r="H24" s="6">
        <f>E24-G24</f>
        <v>0</v>
      </c>
    </row>
    <row r="25" spans="1:8">
      <c r="D25" s="8">
        <v>1500</v>
      </c>
      <c r="E25" s="6">
        <f>D25*$C$5</f>
        <v>0</v>
      </c>
      <c r="F25" s="6">
        <f>D25*$C$6</f>
        <v>0</v>
      </c>
      <c r="G25" s="6">
        <f>F25+$C$7</f>
        <v>0</v>
      </c>
      <c r="H25" s="6">
        <f>E25-G25</f>
        <v>0</v>
      </c>
    </row>
    <row r="26" spans="1:8">
      <c r="D26" s="8">
        <v>2000</v>
      </c>
      <c r="E26" s="6">
        <f>D26*$C$5</f>
        <v>0</v>
      </c>
      <c r="F26" s="6">
        <f>D26*$C$6</f>
        <v>0</v>
      </c>
      <c r="G26" s="6">
        <f>F26+$C$7</f>
        <v>0</v>
      </c>
      <c r="H26" s="6">
        <f>E26-G26</f>
        <v>0</v>
      </c>
    </row>
    <row r="27" spans="1:8">
      <c r="D27" s="8">
        <v>3000</v>
      </c>
      <c r="E27" s="6">
        <f>D27*$C$5</f>
        <v>0</v>
      </c>
      <c r="F27" s="6">
        <f>D27*$C$6</f>
        <v>0</v>
      </c>
      <c r="G27" s="6">
        <f>F27+$C$7</f>
        <v>0</v>
      </c>
      <c r="H27" s="6">
        <f>E27-G27</f>
        <v>0</v>
      </c>
    </row>
    <row r="28" spans="1:8">
      <c r="D28" s="8">
        <v>4000</v>
      </c>
      <c r="E28" s="6">
        <f>D28*$C$5</f>
        <v>0</v>
      </c>
      <c r="F28" s="6">
        <f>D28*$C$6</f>
        <v>0</v>
      </c>
      <c r="G28" s="6">
        <f>F28+$C$7</f>
        <v>0</v>
      </c>
      <c r="H28" s="6">
        <f>E28-G28</f>
        <v>0</v>
      </c>
    </row>
    <row r="29" spans="1:8">
      <c r="D29" s="8">
        <v>5000</v>
      </c>
      <c r="E29" s="6">
        <f>D29*$C$5</f>
        <v>0</v>
      </c>
      <c r="F29" s="6">
        <f>D29*$C$6</f>
        <v>0</v>
      </c>
      <c r="G29" s="6">
        <f>F29+$C$7</f>
        <v>0</v>
      </c>
      <c r="H29" s="6">
        <f>E29-G29</f>
        <v>0</v>
      </c>
    </row>
    <row r="30" spans="1:8">
      <c r="D30" s="8">
        <v>7500</v>
      </c>
      <c r="E30" s="6">
        <f>D30*$C$5</f>
        <v>0</v>
      </c>
      <c r="F30" s="6">
        <f>D30*$C$6</f>
        <v>0</v>
      </c>
      <c r="G30" s="6">
        <f>F30+$C$7</f>
        <v>0</v>
      </c>
      <c r="H30" s="6">
        <f>E30-G30</f>
        <v>0</v>
      </c>
    </row>
  </sheetData>
  <conditionalFormatting sqref="H20:H30">
    <cfRule type="cellIs" dxfId="0" priority="1" operator="greaterThanOrEqual">
      <formula>0</formula>
    </cfRule>
    <cfRule type="cellIs" dxfId="1" priority="2" operator="lessThan">
      <formula>0</formula>
    </cfRule>
  </conditionalFormatting>
  <dataValidations count="4">
    <dataValidation type="decimal" operator="greaterThanOrEqual" allowBlank="1" showInputMessage="1" showErrorMessage="1" sqref="C5">
      <formula1>0</formula1>
    </dataValidation>
    <dataValidation type="decimal" operator="greaterThanOrEqual" allowBlank="1" showInputMessage="1" showErrorMessage="1" sqref="C6">
      <formula1>0</formula1>
    </dataValidation>
    <dataValidation type="decimal" operator="greaterThanOrEqual" allowBlank="1" showInputMessage="1" showErrorMessage="1" sqref="C7">
      <formula1>0</formula1>
    </dataValidation>
    <dataValidation type="whole" operator="greaterThanOrEqual" allowBlank="1" showInputMessage="1" showErrorMessage="1" sqref="C8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0"/>
  <sheetViews>
    <sheetView zoomScale="120" zoomScaleNormal="120" workbookViewId="0"/>
  </sheetViews>
  <sheetFormatPr defaultRowHeight="15"/>
  <cols>
    <col min="1" max="1" width="12.7109375" customWidth="1"/>
    <col min="2" max="5" width="20.7109375" customWidth="1"/>
  </cols>
  <sheetData>
    <row r="1" spans="1:5">
      <c r="A1" s="1" t="s">
        <v>30</v>
      </c>
    </row>
    <row r="2" spans="1:5">
      <c r="A2" s="2" t="s">
        <v>31</v>
      </c>
    </row>
    <row r="4" spans="1:5">
      <c r="A4" s="3" t="s">
        <v>32</v>
      </c>
    </row>
    <row r="5" spans="1:5">
      <c r="A5" s="4" t="s">
        <v>33</v>
      </c>
      <c r="C5" s="5">
        <v>20000</v>
      </c>
      <c r="D5" s="2" t="s">
        <v>7</v>
      </c>
    </row>
    <row r="6" spans="1:5">
      <c r="A6" s="4" t="s">
        <v>34</v>
      </c>
      <c r="C6" s="5">
        <v>12000</v>
      </c>
      <c r="D6" s="2" t="s">
        <v>7</v>
      </c>
    </row>
    <row r="8" spans="1:5">
      <c r="A8" s="3" t="s">
        <v>35</v>
      </c>
    </row>
    <row r="9" spans="1:5">
      <c r="A9" s="9" t="s">
        <v>36</v>
      </c>
      <c r="B9" s="9" t="s">
        <v>37</v>
      </c>
      <c r="C9" s="9" t="s">
        <v>11</v>
      </c>
      <c r="D9" s="9" t="s">
        <v>12</v>
      </c>
      <c r="E9" s="9" t="s">
        <v>13</v>
      </c>
    </row>
    <row r="10" spans="1:5">
      <c r="A10" s="7">
        <v>0</v>
      </c>
      <c r="B10" s="6">
        <f>$C$5*(1-A10)</f>
        <v>0</v>
      </c>
      <c r="C10" s="6">
        <f>B10-$C$6</f>
        <v>0</v>
      </c>
      <c r="D10" s="7">
        <f>IF(B10=0,0,(B10-$C$6)/B10)</f>
        <v>0</v>
      </c>
      <c r="E10" s="8">
        <f>IF(B10&lt;=$C$6,NA(),$C$7/(B10-$C$6))</f>
        <v>0</v>
      </c>
    </row>
    <row r="11" spans="1:5">
      <c r="A11" s="7">
        <v>0.05</v>
      </c>
      <c r="B11" s="6">
        <f>$C$5*(1-A11)</f>
        <v>0</v>
      </c>
      <c r="C11" s="6">
        <f>B11-$C$6</f>
        <v>0</v>
      </c>
      <c r="D11" s="7">
        <f>IF(B11=0,0,(B11-$C$6)/B11)</f>
        <v>0</v>
      </c>
      <c r="E11" s="8">
        <f>IF(B11&lt;=$C$6,NA(),$C$7/(B11-$C$6))</f>
        <v>0</v>
      </c>
    </row>
    <row r="12" spans="1:5">
      <c r="A12" s="7">
        <v>0.1</v>
      </c>
      <c r="B12" s="6">
        <f>$C$5*(1-A12)</f>
        <v>0</v>
      </c>
      <c r="C12" s="6">
        <f>B12-$C$6</f>
        <v>0</v>
      </c>
      <c r="D12" s="7">
        <f>IF(B12=0,0,(B12-$C$6)/B12)</f>
        <v>0</v>
      </c>
      <c r="E12" s="8">
        <f>IF(B12&lt;=$C$6,NA(),$C$7/(B12-$C$6))</f>
        <v>0</v>
      </c>
    </row>
    <row r="13" spans="1:5">
      <c r="A13" s="7">
        <v>0.15</v>
      </c>
      <c r="B13" s="6">
        <f>$C$5*(1-A13)</f>
        <v>0</v>
      </c>
      <c r="C13" s="6">
        <f>B13-$C$6</f>
        <v>0</v>
      </c>
      <c r="D13" s="7">
        <f>IF(B13=0,0,(B13-$C$6)/B13)</f>
        <v>0</v>
      </c>
      <c r="E13" s="8">
        <f>IF(B13&lt;=$C$6,NA(),$C$7/(B13-$C$6))</f>
        <v>0</v>
      </c>
    </row>
    <row r="14" spans="1:5">
      <c r="A14" s="7">
        <v>0.2</v>
      </c>
      <c r="B14" s="6">
        <f>$C$5*(1-A14)</f>
        <v>0</v>
      </c>
      <c r="C14" s="6">
        <f>B14-$C$6</f>
        <v>0</v>
      </c>
      <c r="D14" s="7">
        <f>IF(B14=0,0,(B14-$C$6)/B14)</f>
        <v>0</v>
      </c>
      <c r="E14" s="8">
        <f>IF(B14&lt;=$C$6,NA(),$C$7/(B14-$C$6))</f>
        <v>0</v>
      </c>
    </row>
    <row r="15" spans="1:5">
      <c r="A15" s="7">
        <v>0.25</v>
      </c>
      <c r="B15" s="6">
        <f>$C$5*(1-A15)</f>
        <v>0</v>
      </c>
      <c r="C15" s="6">
        <f>B15-$C$6</f>
        <v>0</v>
      </c>
      <c r="D15" s="7">
        <f>IF(B15=0,0,(B15-$C$6)/B15)</f>
        <v>0</v>
      </c>
      <c r="E15" s="8">
        <f>IF(B15&lt;=$C$6,NA(),$C$7/(B15-$C$6))</f>
        <v>0</v>
      </c>
    </row>
    <row r="16" spans="1:5">
      <c r="A16" s="7">
        <v>0.3</v>
      </c>
      <c r="B16" s="6">
        <f>$C$5*(1-A16)</f>
        <v>0</v>
      </c>
      <c r="C16" s="6">
        <f>B16-$C$6</f>
        <v>0</v>
      </c>
      <c r="D16" s="7">
        <f>IF(B16=0,0,(B16-$C$6)/B16)</f>
        <v>0</v>
      </c>
      <c r="E16" s="8">
        <f>IF(B16&lt;=$C$6,NA(),$C$7/(B16-$C$6))</f>
        <v>0</v>
      </c>
    </row>
    <row r="17" spans="1:5">
      <c r="A17" s="7">
        <v>0.35</v>
      </c>
      <c r="B17" s="6">
        <f>$C$5*(1-A17)</f>
        <v>0</v>
      </c>
      <c r="C17" s="6">
        <f>B17-$C$6</f>
        <v>0</v>
      </c>
      <c r="D17" s="7">
        <f>IF(B17=0,0,(B17-$C$6)/B17)</f>
        <v>0</v>
      </c>
      <c r="E17" s="8">
        <f>IF(B17&lt;=$C$6,NA(),$C$7/(B17-$C$6))</f>
        <v>0</v>
      </c>
    </row>
    <row r="18" spans="1:5">
      <c r="A18" s="7">
        <v>0.4</v>
      </c>
      <c r="B18" s="6">
        <f>$C$5*(1-A18)</f>
        <v>0</v>
      </c>
      <c r="C18" s="6">
        <f>B18-$C$6</f>
        <v>0</v>
      </c>
      <c r="D18" s="7">
        <f>IF(B18=0,0,(B18-$C$6)/B18)</f>
        <v>0</v>
      </c>
      <c r="E18" s="8">
        <f>IF(B18&lt;=$C$6,NA(),$C$7/(B18-$C$6))</f>
        <v>0</v>
      </c>
    </row>
    <row r="19" spans="1:5">
      <c r="A19" s="7">
        <v>0.45</v>
      </c>
      <c r="B19" s="6">
        <f>$C$5*(1-A19)</f>
        <v>0</v>
      </c>
      <c r="C19" s="6">
        <f>B19-$C$6</f>
        <v>0</v>
      </c>
      <c r="D19" s="7">
        <f>IF(B19=0,0,(B19-$C$6)/B19)</f>
        <v>0</v>
      </c>
      <c r="E19" s="8">
        <f>IF(B19&lt;=$C$6,NA(),$C$7/(B19-$C$6))</f>
        <v>0</v>
      </c>
    </row>
    <row r="20" spans="1:5">
      <c r="A20" s="7">
        <v>0.5</v>
      </c>
      <c r="B20" s="6">
        <f>$C$5*(1-A20)</f>
        <v>0</v>
      </c>
      <c r="C20" s="6">
        <f>B20-$C$6</f>
        <v>0</v>
      </c>
      <c r="D20" s="7">
        <f>IF(B20=0,0,(B20-$C$6)/B20)</f>
        <v>0</v>
      </c>
      <c r="E20" s="8">
        <f>IF(B20&lt;=$C$6,NA(),$C$7/(B20-$C$6))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3"/>
  <sheetViews>
    <sheetView zoomScale="120" zoomScaleNormal="120" workbookViewId="0"/>
  </sheetViews>
  <sheetFormatPr defaultRowHeight="15"/>
  <cols>
    <col min="1" max="1" width="100.7109375" customWidth="1"/>
  </cols>
  <sheetData>
    <row r="1" spans="1:1">
      <c r="A1" s="1" t="s">
        <v>38</v>
      </c>
    </row>
    <row r="3" spans="1:1">
      <c r="A3" s="4" t="s">
        <v>39</v>
      </c>
    </row>
    <row r="4" spans="1:1">
      <c r="A4" s="4" t="s">
        <v>40</v>
      </c>
    </row>
    <row r="5" spans="1:1">
      <c r="A5" s="4" t="s">
        <v>41</v>
      </c>
    </row>
    <row r="6" spans="1:1">
      <c r="A6" s="4" t="s">
        <v>42</v>
      </c>
    </row>
    <row r="7" spans="1:1">
      <c r="A7" s="4" t="s">
        <v>43</v>
      </c>
    </row>
    <row r="8" spans="1:1">
      <c r="A8" s="4" t="s">
        <v>44</v>
      </c>
    </row>
    <row r="9" spans="1:1">
      <c r="A9" s="4"/>
    </row>
    <row r="10" spans="1:1">
      <c r="A10" s="4" t="s">
        <v>45</v>
      </c>
    </row>
    <row r="11" spans="1:1">
      <c r="A11" s="4" t="s">
        <v>46</v>
      </c>
    </row>
    <row r="12" spans="1:1">
      <c r="A12" s="4" t="s">
        <v>47</v>
      </c>
    </row>
    <row r="13" spans="1:1">
      <c r="A13" s="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 &amp; Hasil</vt:lpstr>
      <vt:lpstr>Simulasi Diskon</vt:lpstr>
      <vt:lpstr>Catatan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2025-10-17T08:00:20Z</dcterms:created>
  <dcterms:modified xsi:type="dcterms:W3CDTF">2025-10-17T08:00:20Z</dcterms:modified>
</cp:coreProperties>
</file>